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ropbox\FILE EXCEL PER SITO\ok\"/>
    </mc:Choice>
  </mc:AlternateContent>
  <xr:revisionPtr revIDLastSave="0" documentId="13_ncr:1_{669B79A6-1A15-46BD-92A0-7FEB807D036E}" xr6:coauthVersionLast="47" xr6:coauthVersionMax="47" xr10:uidLastSave="{00000000-0000-0000-0000-000000000000}"/>
  <bookViews>
    <workbookView xWindow="-108" yWindow="-108" windowWidth="23256" windowHeight="12456" tabRatio="803" xr2:uid="{00000000-000D-0000-FFFF-FFFF00000000}"/>
  </bookViews>
  <sheets>
    <sheet name="indice" sheetId="122" r:id="rId1"/>
    <sheet name="Fig. 1" sheetId="86" r:id="rId2"/>
    <sheet name="Fig. 2" sheetId="88" r:id="rId3"/>
    <sheet name="Fig. 3" sheetId="91" r:id="rId4"/>
    <sheet name="Fig. 4" sheetId="92" r:id="rId5"/>
    <sheet name="Fig. 5" sheetId="95" r:id="rId6"/>
    <sheet name="Fig. 6" sheetId="105" r:id="rId7"/>
    <sheet name="Fig. 7" sheetId="99" r:id="rId8"/>
    <sheet name="Fig. 8" sheetId="97" r:id="rId9"/>
    <sheet name="Fig. 9" sheetId="109" r:id="rId10"/>
    <sheet name="Fig. 10" sheetId="113" r:id="rId11"/>
    <sheet name="Tab. 1" sheetId="116" r:id="rId12"/>
    <sheet name="Tab. 2" sheetId="123" r:id="rId13"/>
    <sheet name="Tab. 3" sheetId="124" r:id="rId14"/>
    <sheet name="Fig. 11" sheetId="129" r:id="rId15"/>
    <sheet name="Fig. 12" sheetId="130" r:id="rId16"/>
    <sheet name="Fig. 13" sheetId="131" r:id="rId17"/>
    <sheet name="Tab. 4" sheetId="125" r:id="rId18"/>
    <sheet name="Tab. 5" sheetId="126" r:id="rId19"/>
    <sheet name="Tab. 6" sheetId="127" r:id="rId20"/>
    <sheet name="Tab. 7" sheetId="128" r:id="rId21"/>
    <sheet name="Tab. A1" sheetId="90" r:id="rId22"/>
    <sheet name="Tab. A2" sheetId="119" r:id="rId23"/>
    <sheet name="Tab. A3" sheetId="120" r:id="rId24"/>
    <sheet name="Tab. A4" sheetId="107" r:id="rId25"/>
    <sheet name="Tab. A5" sheetId="111" r:id="rId26"/>
    <sheet name="Tab. A6" sheetId="112" r:id="rId27"/>
  </sheets>
  <externalReferences>
    <externalReference r:id="rId28"/>
    <externalReference r:id="rId29"/>
  </externalReferences>
  <definedNames>
    <definedName name="_">#REF!</definedName>
    <definedName name="_xlnm._FilterDatabase" localSheetId="25" hidden="1">'Tab. A5'!$A$2:$C$18</definedName>
    <definedName name="_xlnm._FilterDatabase" localSheetId="26" hidden="1">'Tab. A6'!#REF!</definedName>
    <definedName name="_TAV10">#REF!</definedName>
    <definedName name="appo_contatore">#REF!</definedName>
    <definedName name="appoFonte">#REF!</definedName>
    <definedName name="appoTitolo">#REF!</definedName>
    <definedName name="_xlnm.Print_Area" localSheetId="4">'Fig. 4'!#REF!</definedName>
    <definedName name="_xlnm.Print_Area" localSheetId="8">'Fig. 8'!#REF!</definedName>
    <definedName name="box">#REF!</definedName>
    <definedName name="Comnom">#REF!</definedName>
    <definedName name="Fonte">#REF!</definedName>
    <definedName name="fonte1">[1]APRE!$H$1:$H$2</definedName>
    <definedName name="InputDir">#REF!</definedName>
    <definedName name="Lcolonna1">#REF!</definedName>
    <definedName name="nota4">[2]Note!#REF!</definedName>
    <definedName name="numtestata">#REF!</definedName>
    <definedName name="OuputDir">#REF!</definedName>
    <definedName name="OutputDir">#REF!</definedName>
    <definedName name="Tavola_2.37">#REF!</definedName>
    <definedName name="_xlnm.Print_Titles" localSheetId="4">'Fig. 4'!$G:$G,'Fig. 4'!#REF!</definedName>
    <definedName name="y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22" l="1"/>
  <c r="C8" i="124" l="1"/>
  <c r="D8" i="124"/>
  <c r="E8" i="124"/>
  <c r="F8" i="124"/>
  <c r="G8" i="124"/>
  <c r="B8" i="124"/>
  <c r="A20" i="122" l="1"/>
  <c r="A19" i="122"/>
  <c r="A18" i="122"/>
  <c r="A17" i="122"/>
  <c r="A16" i="122"/>
  <c r="A15" i="122"/>
  <c r="A14" i="122"/>
  <c r="A12" i="122"/>
  <c r="A13" i="122"/>
  <c r="A26" i="122"/>
  <c r="A25" i="122"/>
  <c r="A24" i="122"/>
  <c r="A23" i="122"/>
  <c r="A22" i="122"/>
  <c r="A21" i="122"/>
  <c r="A10" i="122"/>
  <c r="A9" i="122"/>
  <c r="A8" i="122"/>
  <c r="A7" i="122"/>
  <c r="A6" i="122"/>
  <c r="A5" i="122"/>
  <c r="A4" i="122"/>
  <c r="A3" i="122"/>
  <c r="A2" i="122"/>
  <c r="A1" i="122"/>
</calcChain>
</file>

<file path=xl/sharedStrings.xml><?xml version="1.0" encoding="utf-8"?>
<sst xmlns="http://schemas.openxmlformats.org/spreadsheetml/2006/main" count="609" uniqueCount="245">
  <si>
    <t xml:space="preserve">2008  </t>
  </si>
  <si>
    <t>Mezzogiorno</t>
  </si>
  <si>
    <t>Totale</t>
  </si>
  <si>
    <t>Centro-Nord</t>
  </si>
  <si>
    <t>Italia</t>
  </si>
  <si>
    <t>Piemonte</t>
  </si>
  <si>
    <t>Trentino Alto Adige</t>
  </si>
  <si>
    <t>Valle d'Aosta</t>
  </si>
  <si>
    <t>Lombardia</t>
  </si>
  <si>
    <t>Veneto</t>
  </si>
  <si>
    <t>Toscana</t>
  </si>
  <si>
    <t>Liguria</t>
  </si>
  <si>
    <t>Friuli Venezia Giulia</t>
  </si>
  <si>
    <t>Sardegna</t>
  </si>
  <si>
    <t>Emilia Romagna</t>
  </si>
  <si>
    <t>Marche</t>
  </si>
  <si>
    <t>Umbria</t>
  </si>
  <si>
    <t>Lazio</t>
  </si>
  <si>
    <t>Calabria</t>
  </si>
  <si>
    <t>Abruzzo</t>
  </si>
  <si>
    <t>Basilicata</t>
  </si>
  <si>
    <t>Molise</t>
  </si>
  <si>
    <t>Campania</t>
  </si>
  <si>
    <t>Puglia</t>
  </si>
  <si>
    <t>Sicilia</t>
  </si>
  <si>
    <t>Città Metropolitane</t>
  </si>
  <si>
    <t>Presenze turistiche per abitante</t>
  </si>
  <si>
    <t>Venezia</t>
  </si>
  <si>
    <t>Roma</t>
  </si>
  <si>
    <t>Firenze</t>
  </si>
  <si>
    <t>Napoli</t>
  </si>
  <si>
    <t>Milano</t>
  </si>
  <si>
    <t>Messina</t>
  </si>
  <si>
    <t>Torino</t>
  </si>
  <si>
    <t>Genova</t>
  </si>
  <si>
    <t>Bologna</t>
  </si>
  <si>
    <t>Cagliari</t>
  </si>
  <si>
    <t>Palermo</t>
  </si>
  <si>
    <t>Bari</t>
  </si>
  <si>
    <t>Catania</t>
  </si>
  <si>
    <t>Reggio Calabria</t>
  </si>
  <si>
    <t>C.M. del Centro-Nord</t>
  </si>
  <si>
    <t>C.M. del Mezzogiorno</t>
  </si>
  <si>
    <t>Turisti stranieri</t>
  </si>
  <si>
    <t>Rimini</t>
  </si>
  <si>
    <t>Cavallino-Treporti</t>
  </si>
  <si>
    <t>San Michele al Tagliamento</t>
  </si>
  <si>
    <t>Jesolo</t>
  </si>
  <si>
    <t>Caorle</t>
  </si>
  <si>
    <t>Lazise</t>
  </si>
  <si>
    <t>Lignano Sabbiadoro</t>
  </si>
  <si>
    <t>Sorrento</t>
  </si>
  <si>
    <t>Vieste</t>
  </si>
  <si>
    <t>Stranieri</t>
  </si>
  <si>
    <t>ANNO</t>
  </si>
  <si>
    <t>Italiani</t>
  </si>
  <si>
    <t>Totali</t>
  </si>
  <si>
    <t>Quota% stranieri</t>
  </si>
  <si>
    <t>1990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</si>
  <si>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</si>
  <si>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</si>
  <si>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</si>
  <si>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</si>
  <si>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</si>
  <si>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</si>
  <si>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</si>
  <si>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</si>
  <si>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</si>
  <si>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</si>
  <si>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</si>
  <si>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</si>
  <si>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Presenze per abitante</t>
  </si>
  <si>
    <t>Paesi</t>
  </si>
  <si>
    <t>Malta</t>
  </si>
  <si>
    <t>Austria</t>
  </si>
  <si>
    <t>Estonia</t>
  </si>
  <si>
    <t>Bulgaria</t>
  </si>
  <si>
    <t>Slovenia</t>
  </si>
  <si>
    <t>ITALIA</t>
  </si>
  <si>
    <t>Romania</t>
  </si>
  <si>
    <t>Turisti residenti nel Centro-Nord</t>
  </si>
  <si>
    <t>Turisti residenti nel Mezzogiorno</t>
  </si>
  <si>
    <t xml:space="preserve">Trentino Alto Adige  </t>
  </si>
  <si>
    <t>Friuli Venezia-Giulia</t>
  </si>
  <si>
    <t>Emilia-Romagna</t>
  </si>
  <si>
    <t>Turisti italiani</t>
  </si>
  <si>
    <t>Turisti del Centro-Nord</t>
  </si>
  <si>
    <t>Turisti del Mezzogiorno</t>
  </si>
  <si>
    <t>Comune</t>
  </si>
  <si>
    <t>Regione</t>
  </si>
  <si>
    <t>Ranking</t>
  </si>
  <si>
    <t>Forio</t>
  </si>
  <si>
    <t>Ischia</t>
  </si>
  <si>
    <t>Taormina</t>
  </si>
  <si>
    <t>Arzachena</t>
  </si>
  <si>
    <t>Siracusa</t>
  </si>
  <si>
    <t>Lecce</t>
  </si>
  <si>
    <t>Ugento</t>
  </si>
  <si>
    <t>Ricadi</t>
  </si>
  <si>
    <t>Cefalù</t>
  </si>
  <si>
    <t>Alghero</t>
  </si>
  <si>
    <t>Olbia</t>
  </si>
  <si>
    <t>Limone sul Garda</t>
  </si>
  <si>
    <t>Andalo</t>
  </si>
  <si>
    <t>Trentino-Alto Adige</t>
  </si>
  <si>
    <t>Campitello di Fassa</t>
  </si>
  <si>
    <t>Corvara in Badia</t>
  </si>
  <si>
    <t>Mezzana</t>
  </si>
  <si>
    <t>San Teodoro</t>
  </si>
  <si>
    <t>Selva di Val Gardena</t>
  </si>
  <si>
    <t>Canazei</t>
  </si>
  <si>
    <t>Friuli-Venezia Giulia</t>
  </si>
  <si>
    <t>Stintino</t>
  </si>
  <si>
    <t>Roccaraso</t>
  </si>
  <si>
    <t>Castiadas</t>
  </si>
  <si>
    <t>Badesi</t>
  </si>
  <si>
    <t>Villasimius</t>
  </si>
  <si>
    <t>Numero di posti letto per struttura</t>
  </si>
  <si>
    <t>Totale strutture</t>
  </si>
  <si>
    <t>Alberghi e similari</t>
  </si>
  <si>
    <t>Tipologia struttura</t>
  </si>
  <si>
    <t>Campeggi e villaggi turistici</t>
  </si>
  <si>
    <t>Alloggi in affitto gestiti in forma imprenditoriale</t>
  </si>
  <si>
    <t>Agriturismi</t>
  </si>
  <si>
    <t>Ostelli per la gioventù</t>
  </si>
  <si>
    <t>-</t>
  </si>
  <si>
    <t>Case per ferie</t>
  </si>
  <si>
    <t>Rifugi di montagna</t>
  </si>
  <si>
    <t>Altri esercizi ricettivi n.a.c.</t>
  </si>
  <si>
    <t>Bed and breakfast</t>
  </si>
  <si>
    <t>Altri alloggi privati</t>
  </si>
  <si>
    <t xml:space="preserve">     - di cui: Strutture ricettive in unità abitative costituite da camere ammobiliate.</t>
  </si>
  <si>
    <t xml:space="preserve">     - di cui: Unità immobiliari di civile abitazione arredate e dotate di servizi igienici e cucina autonomi.</t>
  </si>
  <si>
    <t xml:space="preserve">     - di cui: Abitazioni molto grandi, ubicate in zone di pregio e circondate da parco o giardino.</t>
  </si>
  <si>
    <t xml:space="preserve">     - di cui: Tutte gli "Altri alloggi privati"  locazioni non assimilabili alle precedenti sotto-categorie.</t>
  </si>
  <si>
    <t>Totale generale</t>
  </si>
  <si>
    <t>Totale al netto degli "Altri alloggi privati"</t>
  </si>
  <si>
    <t>--</t>
  </si>
  <si>
    <t>Presenze turistiche</t>
  </si>
  <si>
    <t>Croazia</t>
  </si>
  <si>
    <t>Cipro</t>
  </si>
  <si>
    <t>Grecia</t>
  </si>
  <si>
    <t>Spagna</t>
  </si>
  <si>
    <t>Portogallo</t>
  </si>
  <si>
    <t>Paesi bassi</t>
  </si>
  <si>
    <t>Irlanda</t>
  </si>
  <si>
    <t>italia</t>
  </si>
  <si>
    <t>Francia</t>
  </si>
  <si>
    <t>Danimarca</t>
  </si>
  <si>
    <t>Ue-27</t>
  </si>
  <si>
    <t>Svezia</t>
  </si>
  <si>
    <t>Lussemburgo</t>
  </si>
  <si>
    <t>Rep. Ceca</t>
  </si>
  <si>
    <t>Germania</t>
  </si>
  <si>
    <t>Finlandia</t>
  </si>
  <si>
    <t>Belgio</t>
  </si>
  <si>
    <t>ungheria</t>
  </si>
  <si>
    <t>Lituania</t>
  </si>
  <si>
    <t>Slovacchia</t>
  </si>
  <si>
    <t>Polonia</t>
  </si>
  <si>
    <t>Lettonia</t>
  </si>
  <si>
    <t>Figura 4. Presenze turistiche per abitante per area di destinazione</t>
  </si>
  <si>
    <t>2008/2019</t>
  </si>
  <si>
    <t>2019/2024</t>
  </si>
  <si>
    <t>Istat</t>
  </si>
  <si>
    <t>Min. Turismo</t>
  </si>
  <si>
    <t>Figura 1. Presenze turistiche in Italia, dati annuali (milioni)</t>
  </si>
  <si>
    <t>Figura 2. Presenze turistiche in Italia, dati mensili (milioni)</t>
  </si>
  <si>
    <t>Diff. Centro-Nord / Mezzogiorno</t>
  </si>
  <si>
    <t>Figura 6. Presenze turistiche nelle regioni (var. %)</t>
  </si>
  <si>
    <t>Figura 8. Presenze turistiche per abitante nelle regioni, 2024</t>
  </si>
  <si>
    <t>Figura 9. Presenze turistiche per abitante nelle Città Metropolitane, 2024</t>
  </si>
  <si>
    <t>Figura 10. Posti letto per struttura ricettiva</t>
  </si>
  <si>
    <t>Tabella A1. Presenze turistiche in Italia per area di provenienza e destinazione</t>
  </si>
  <si>
    <t>Var. % 2008-2019</t>
  </si>
  <si>
    <t>Var. % 2019-2024</t>
  </si>
  <si>
    <t>Var. % 2023-2024</t>
  </si>
  <si>
    <t>Provenienza</t>
  </si>
  <si>
    <t>Estero</t>
  </si>
  <si>
    <t>2008-2019</t>
  </si>
  <si>
    <t>2019-2024</t>
  </si>
  <si>
    <t>2023-2024</t>
  </si>
  <si>
    <t>Tabella A3. Presenze turistiche nelle regioni per area di provenienza (var. %)</t>
  </si>
  <si>
    <t>quota % Sud</t>
  </si>
  <si>
    <t>Milioni di presenze</t>
  </si>
  <si>
    <t>milioni di presenze</t>
  </si>
  <si>
    <t>Fonte: elaborazioni Svimez su dati Istat</t>
  </si>
  <si>
    <t>Fonte: elaborazioni Svimez su dati Eurostat</t>
  </si>
  <si>
    <t>Tabella 2. Principali caratteristiche delle città oggetto di analisi</t>
  </si>
  <si>
    <t>Variabili</t>
  </si>
  <si>
    <t xml:space="preserve">Numero di esercizi extralberghieri </t>
  </si>
  <si>
    <t>Tabella 3. Caratteristiche del mercato turistico nelle città oggetto di indagine</t>
  </si>
  <si>
    <t>Tabella 4. Indicatori di pressione turistica nelle città oggetto di indagine</t>
  </si>
  <si>
    <t>Dotazione ricettiva per abitante (CIN/1.000 residenti)</t>
  </si>
  <si>
    <t>Equilibrio residenziale (unità residenziali/CIN)</t>
  </si>
  <si>
    <t>Indice di intensità turistica (presenze/residenti)</t>
  </si>
  <si>
    <t>Tabella 5. Caratteristiche del mercato degli affitti brevi nelle città oggetto di indagine</t>
  </si>
  <si>
    <t>Ricavo medio (€)</t>
  </si>
  <si>
    <t xml:space="preserve">N. annunci pubblicati su Airbnb </t>
  </si>
  <si>
    <t>Tabella 7. Convenienza locativa: numero di giorni che occorrono perchè l’affitto a breve pareggi l’affitto a lungo termine</t>
  </si>
  <si>
    <t>Figura 11. Localizzazione degli affitti brevi nelle città di Napoli e Palermo</t>
  </si>
  <si>
    <t>Figura 12. Localizzazione degli affitti brevi nelle città di Siracusa e Lecce</t>
  </si>
  <si>
    <t>Figura 13. Localizzazione degli affitti brevi nelle città di Catania e Bari</t>
  </si>
  <si>
    <t xml:space="preserve">   - di cui in strutture extralberghiere (in %)</t>
  </si>
  <si>
    <t>Totale esercizi ricettivi</t>
  </si>
  <si>
    <t>Numero di hotel</t>
  </si>
  <si>
    <t>Numero di camere d'albergo</t>
  </si>
  <si>
    <t>Numero di CIN rilasciati</t>
  </si>
  <si>
    <t>Numero di CIN delle strutture extralberghiere</t>
  </si>
  <si>
    <t>CIN delle strutture extralberghiere (in %)</t>
  </si>
  <si>
    <t>N. interi appartamenti / N. singole camere (in %)</t>
  </si>
  <si>
    <t>Fonte: elaborazioni Svimez su dati Inside Airbnb, dicembre 2024</t>
  </si>
  <si>
    <t xml:space="preserve">N. medio di notti prenotate in ciascuna struttura </t>
  </si>
  <si>
    <t>Host multi-listings con più di 2 unità abitative (in %)</t>
  </si>
  <si>
    <t>Tabella 6. Prezzo medio degli appartamenti in affitto nelle città oggetto di indagine</t>
  </si>
  <si>
    <t>Piccole dimensioni (a)</t>
  </si>
  <si>
    <t>Grandi dimensioni (c)</t>
  </si>
  <si>
    <t>Medie dimensioni (b)</t>
  </si>
  <si>
    <t>(a) per due persone, con un bagno e una camera da letto; (b) per quattro persone, due bagni e due camere da letto; (c) per cinque persone e oltre, con almeno due bagni e almeno tre camere da letto</t>
  </si>
  <si>
    <t>Popolazione (2025)</t>
  </si>
  <si>
    <t>Numero totale di unità residenziali (2011)</t>
  </si>
  <si>
    <t>Percentuale di proprietà della casa (2011)</t>
  </si>
  <si>
    <t>Affitto mensile medio nel settore privato (€/m2, dicembre 2024)</t>
  </si>
  <si>
    <t>Reddito complessivo pro capite (2022)</t>
  </si>
  <si>
    <t>Tasso di disoccupazione (dato provinciale, 2024)</t>
  </si>
  <si>
    <t>Fonte: elaborazioni Svimez su dati Istat e idealista.it</t>
  </si>
  <si>
    <t>Figura 3. Presenze turistiche in Italia, % Mezzogiorno</t>
  </si>
  <si>
    <t>Numero strutture</t>
  </si>
  <si>
    <t>Presenze turistiche (Istat)</t>
  </si>
  <si>
    <t>Per struttura</t>
  </si>
  <si>
    <t>Tabella 1. Strutture ricettive e presenze turistiche</t>
  </si>
  <si>
    <t>Fonte: elaborazioni Svimez su dati Istat (2024) e Ministero del Turismo (CIN, settembre 2025)</t>
  </si>
  <si>
    <t>Tabella A2. Presenze turistiche nelle regioni per area di provenienza (milioni)</t>
  </si>
  <si>
    <t>Tabella A4. Presenze turistiche nelle Città Metropolitane</t>
  </si>
  <si>
    <t>Tabella A5. Ranking dei Comuni italiani per presenze turistiche, 2024</t>
  </si>
  <si>
    <t>Tabella A6. Ranking dei Comuni italiani per presenze turistiche per abitante, 2024</t>
  </si>
  <si>
    <t>Indice di Gini del fatturato (b)</t>
  </si>
  <si>
    <t>Prezzo medio (€) (a)</t>
  </si>
  <si>
    <t xml:space="preserve">(a) riferito a tutte le tipologie di appartamento; (b) un valore prossimo a 0 (1) indica una distribuzione equa (una forte concentrazione). </t>
  </si>
  <si>
    <t>Strutture extralberghiere</t>
  </si>
  <si>
    <t>Figura 5. Presenze turistiche per abitante nei paesi dell'Ue-27, 2023</t>
  </si>
  <si>
    <t>Fonte: elaborazioni Svimez su dati Istat (2024) e Ministero del Turismo (giugno 2025)</t>
  </si>
  <si>
    <t>Fonte: elaborazioni Svimez su dati Inside Airbnb (dicembre 2024)</t>
  </si>
  <si>
    <r>
      <t>Figura 7. Presenze turistiche nelle regioni per area di provenienza, 2024</t>
    </r>
    <r>
      <rPr>
        <sz val="12"/>
        <color theme="1"/>
        <rFont val="Calibri"/>
        <family val="2"/>
        <scheme val="minor"/>
      </rPr>
      <t> (quote %) </t>
    </r>
  </si>
  <si>
    <r>
      <t>Area (km</t>
    </r>
    <r>
      <rPr>
        <vertAlign val="superscript"/>
        <sz val="12"/>
        <color indexed="8"/>
        <rFont val="Barlow Condensed"/>
      </rPr>
      <t>2</t>
    </r>
    <r>
      <rPr>
        <sz val="12"/>
        <color indexed="8"/>
        <rFont val="Barlow Condensed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</si>
</sst>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mm/yyyy"/>
  </numFmts>
  <fonts count="2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MS Sans Serif"/>
    </font>
    <font>
      <b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theme="1"/>
      <name val="Times New Roman"/>
      <family val="1"/>
    </font>
    <font>
      <sz val="11"/>
      <color indexed="8"/>
      <name val="Barlow Semi Condensed"/>
    </font>
    <font>
      <sz val="11"/>
      <name val="Barlow Condensed"/>
    </font>
    <font>
      <sz val="8"/>
      <name val="Barlow Condensed"/>
    </font>
    <font>
      <sz val="9"/>
      <name val="Barlow Condensed"/>
    </font>
    <font>
      <sz val="12"/>
      <color indexed="8"/>
      <name val="Barlow Semi Condensed"/>
    </font>
    <font>
      <sz val="9"/>
      <name val="Barlow Semi Condensed"/>
    </font>
    <font>
      <sz val="12"/>
      <color theme="1"/>
      <name val="Barlow Condensed"/>
    </font>
    <font>
      <sz val="12"/>
      <color indexed="8"/>
      <name val="Barlow Condensed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Barlow Condensed"/>
    </font>
    <font>
      <i/>
      <sz val="12"/>
      <color indexed="8"/>
      <name val="Barlow Condensed"/>
    </font>
    <font>
      <vertAlign val="superscript"/>
      <sz val="12"/>
      <color indexed="8"/>
      <name val="Barlow Condense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45">
    <xf numFmtId="0" fontId="0" fillId="0" borderId="0" xfId="0"/>
    <xf numFmtId="0" fontId="5" fillId="0" borderId="0" xfId="12"/>
    <xf numFmtId="0" fontId="5" fillId="0" borderId="0" xfId="12" applyAlignment="1">
      <alignment horizontal="center"/>
    </xf>
    <xf numFmtId="0" fontId="5" fillId="0" borderId="1" xfId="12" applyBorder="1"/>
    <xf numFmtId="0" fontId="5" fillId="0" borderId="1" xfId="12" applyBorder="1" applyAlignment="1">
      <alignment horizontal="center"/>
    </xf>
    <xf numFmtId="0" fontId="5" fillId="0" borderId="0" xfId="12" applyAlignment="1">
      <alignment wrapText="1"/>
    </xf>
    <xf numFmtId="3" fontId="5" fillId="0" borderId="0" xfId="12" applyNumberFormat="1"/>
    <xf numFmtId="3" fontId="5" fillId="0" borderId="1" xfId="12" applyNumberFormat="1" applyBorder="1"/>
    <xf numFmtId="3" fontId="5" fillId="0" borderId="0" xfId="12" applyNumberFormat="1" applyAlignment="1">
      <alignment horizontal="center"/>
    </xf>
    <xf numFmtId="166" fontId="5" fillId="0" borderId="0" xfId="12" applyNumberFormat="1"/>
    <xf numFmtId="0" fontId="5" fillId="0" borderId="0" xfId="12" applyAlignment="1">
      <alignment horizontal="left"/>
    </xf>
    <xf numFmtId="0" fontId="5" fillId="0" borderId="0" xfId="12" applyAlignment="1">
      <alignment horizontal="left" vertical="top" wrapText="1"/>
    </xf>
    <xf numFmtId="165" fontId="5" fillId="0" borderId="0" xfId="12" applyNumberFormat="1" applyAlignment="1">
      <alignment horizontal="center"/>
    </xf>
    <xf numFmtId="0" fontId="5" fillId="0" borderId="0" xfId="12" applyAlignment="1">
      <alignment horizontal="right" vertical="center"/>
    </xf>
    <xf numFmtId="165" fontId="5" fillId="0" borderId="0" xfId="12" applyNumberFormat="1"/>
    <xf numFmtId="0" fontId="5" fillId="0" borderId="0" xfId="12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165" fontId="5" fillId="0" borderId="1" xfId="12" applyNumberFormat="1" applyBorder="1"/>
    <xf numFmtId="0" fontId="5" fillId="0" borderId="0" xfId="12" applyAlignment="1">
      <alignment horizontal="right" vertical="center" wrapText="1"/>
    </xf>
    <xf numFmtId="1" fontId="5" fillId="0" borderId="0" xfId="12" applyNumberFormat="1" applyAlignment="1">
      <alignment horizontal="center"/>
    </xf>
    <xf numFmtId="3" fontId="5" fillId="0" borderId="0" xfId="12" applyNumberFormat="1" applyAlignment="1">
      <alignment horizontal="left"/>
    </xf>
    <xf numFmtId="0" fontId="5" fillId="0" borderId="1" xfId="12" quotePrefix="1" applyBorder="1"/>
    <xf numFmtId="3" fontId="5" fillId="0" borderId="0" xfId="12" applyNumberFormat="1" applyAlignment="1">
      <alignment wrapText="1"/>
    </xf>
    <xf numFmtId="0" fontId="10" fillId="2" borderId="0" xfId="11" applyFont="1" applyFill="1"/>
    <xf numFmtId="0" fontId="2" fillId="0" borderId="0" xfId="11" applyFont="1"/>
    <xf numFmtId="0" fontId="5" fillId="0" borderId="0" xfId="12" applyAlignment="1">
      <alignment vertical="center"/>
    </xf>
    <xf numFmtId="0" fontId="5" fillId="0" borderId="0" xfId="12" applyAlignment="1">
      <alignment horizontal="center" vertical="center" wrapText="1"/>
    </xf>
    <xf numFmtId="0" fontId="5" fillId="0" borderId="0" xfId="12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1" xfId="12" applyBorder="1" applyAlignment="1">
      <alignment horizontal="center" vertical="center"/>
    </xf>
    <xf numFmtId="166" fontId="5" fillId="0" borderId="0" xfId="12" applyNumberFormat="1" applyAlignment="1">
      <alignment horizontal="center" vertical="center"/>
    </xf>
    <xf numFmtId="166" fontId="5" fillId="0" borderId="1" xfId="12" applyNumberFormat="1" applyBorder="1" applyAlignment="1">
      <alignment horizontal="center" vertical="center"/>
    </xf>
    <xf numFmtId="0" fontId="13" fillId="0" borderId="0" xfId="12" applyFont="1"/>
    <xf numFmtId="1" fontId="5" fillId="0" borderId="0" xfId="12" applyNumberFormat="1" applyAlignment="1">
      <alignment horizontal="center" vertical="center"/>
    </xf>
    <xf numFmtId="165" fontId="5" fillId="0" borderId="0" xfId="12" applyNumberFormat="1" applyAlignment="1">
      <alignment horizontal="center" vertical="center"/>
    </xf>
    <xf numFmtId="165" fontId="6" fillId="0" borderId="0" xfId="12" applyNumberFormat="1" applyFont="1" applyAlignment="1">
      <alignment horizontal="center" vertical="center"/>
    </xf>
    <xf numFmtId="3" fontId="5" fillId="0" borderId="0" xfId="12" applyNumberFormat="1" applyAlignment="1">
      <alignment horizontal="center" vertical="center"/>
    </xf>
    <xf numFmtId="0" fontId="14" fillId="0" borderId="0" xfId="12" applyFont="1"/>
    <xf numFmtId="3" fontId="15" fillId="0" borderId="0" xfId="12" applyNumberFormat="1" applyFont="1" applyAlignment="1">
      <alignment horizontal="center"/>
    </xf>
    <xf numFmtId="165" fontId="15" fillId="0" borderId="0" xfId="12" applyNumberFormat="1" applyFont="1" applyAlignment="1">
      <alignment horizontal="center"/>
    </xf>
    <xf numFmtId="1" fontId="16" fillId="0" borderId="0" xfId="12" applyNumberFormat="1" applyFont="1" applyAlignment="1">
      <alignment horizontal="center"/>
    </xf>
    <xf numFmtId="0" fontId="5" fillId="0" borderId="0" xfId="12" applyAlignment="1">
      <alignment horizontal="left" vertical="top"/>
    </xf>
    <xf numFmtId="0" fontId="2" fillId="0" borderId="0" xfId="11" applyFont="1" applyAlignment="1">
      <alignment horizontal="center" vertical="center"/>
    </xf>
    <xf numFmtId="3" fontId="2" fillId="0" borderId="0" xfId="11" applyNumberFormat="1" applyFont="1" applyAlignment="1">
      <alignment horizontal="center" vertical="center"/>
    </xf>
    <xf numFmtId="0" fontId="13" fillId="0" borderId="0" xfId="12" applyFont="1" applyAlignment="1">
      <alignment horizontal="center" vertical="center" wrapText="1"/>
    </xf>
    <xf numFmtId="0" fontId="10" fillId="0" borderId="0" xfId="11" applyFont="1"/>
    <xf numFmtId="0" fontId="11" fillId="0" borderId="0" xfId="0" applyFont="1"/>
    <xf numFmtId="165" fontId="10" fillId="0" borderId="0" xfId="11" applyNumberFormat="1" applyFont="1"/>
    <xf numFmtId="0" fontId="18" fillId="0" borderId="0" xfId="11" applyFont="1"/>
    <xf numFmtId="0" fontId="17" fillId="0" borderId="0" xfId="12" applyFont="1"/>
    <xf numFmtId="0" fontId="0" fillId="0" borderId="1" xfId="0" applyBorder="1" applyAlignment="1">
      <alignment horizontal="center" vertical="center" wrapText="1"/>
    </xf>
    <xf numFmtId="166" fontId="0" fillId="0" borderId="0" xfId="0" applyNumberFormat="1"/>
    <xf numFmtId="0" fontId="9" fillId="0" borderId="1" xfId="0" applyFont="1" applyBorder="1"/>
    <xf numFmtId="166" fontId="9" fillId="0" borderId="1" xfId="0" applyNumberFormat="1" applyFont="1" applyBorder="1"/>
    <xf numFmtId="0" fontId="0" fillId="0" borderId="1" xfId="0" applyBorder="1"/>
    <xf numFmtId="166" fontId="0" fillId="0" borderId="1" xfId="0" applyNumberFormat="1" applyBorder="1"/>
    <xf numFmtId="0" fontId="19" fillId="0" borderId="0" xfId="0" applyFont="1"/>
    <xf numFmtId="3" fontId="19" fillId="0" borderId="0" xfId="0" applyNumberFormat="1" applyFont="1"/>
    <xf numFmtId="0" fontId="20" fillId="0" borderId="0" xfId="12" applyFont="1"/>
    <xf numFmtId="0" fontId="21" fillId="0" borderId="0" xfId="12" applyFont="1"/>
    <xf numFmtId="0" fontId="20" fillId="0" borderId="0" xfId="12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1" fillId="0" borderId="0" xfId="12" applyFont="1" applyAlignment="1">
      <alignment horizontal="right" vertical="center" wrapText="1"/>
    </xf>
    <xf numFmtId="3" fontId="21" fillId="0" borderId="0" xfId="12" applyNumberFormat="1" applyFont="1" applyAlignment="1">
      <alignment horizontal="center"/>
    </xf>
    <xf numFmtId="165" fontId="21" fillId="0" borderId="0" xfId="12" applyNumberFormat="1" applyFont="1"/>
    <xf numFmtId="3" fontId="21" fillId="0" borderId="0" xfId="12" applyNumberFormat="1" applyFont="1"/>
    <xf numFmtId="3" fontId="20" fillId="0" borderId="0" xfId="12" applyNumberFormat="1" applyFont="1"/>
    <xf numFmtId="0" fontId="23" fillId="0" borderId="0" xfId="11" applyFont="1"/>
    <xf numFmtId="0" fontId="20" fillId="0" borderId="0" xfId="12" applyFont="1" applyAlignment="1">
      <alignment horizontal="left"/>
    </xf>
    <xf numFmtId="3" fontId="24" fillId="0" borderId="0" xfId="12" applyNumberFormat="1" applyFont="1" applyAlignment="1">
      <alignment horizontal="center" vertical="center"/>
    </xf>
    <xf numFmtId="0" fontId="20" fillId="0" borderId="2" xfId="12" applyFont="1" applyBorder="1" applyAlignment="1">
      <alignment horizontal="center" vertical="center"/>
    </xf>
    <xf numFmtId="0" fontId="20" fillId="0" borderId="3" xfId="12" applyFont="1" applyBorder="1" applyAlignment="1">
      <alignment horizontal="center" vertical="center"/>
    </xf>
    <xf numFmtId="3" fontId="20" fillId="0" borderId="3" xfId="12" applyNumberFormat="1" applyFont="1" applyBorder="1" applyAlignment="1">
      <alignment horizontal="center" vertical="center"/>
    </xf>
    <xf numFmtId="0" fontId="20" fillId="0" borderId="1" xfId="12" applyFont="1" applyBorder="1" applyAlignment="1">
      <alignment horizontal="center" vertical="center"/>
    </xf>
    <xf numFmtId="0" fontId="20" fillId="0" borderId="1" xfId="12" applyFont="1" applyBorder="1" applyAlignment="1">
      <alignment horizontal="center" vertical="center" wrapText="1"/>
    </xf>
    <xf numFmtId="3" fontId="20" fillId="0" borderId="1" xfId="12" applyNumberFormat="1" applyFont="1" applyBorder="1" applyAlignment="1">
      <alignment horizontal="center" vertical="center" wrapText="1"/>
    </xf>
    <xf numFmtId="3" fontId="20" fillId="0" borderId="0" xfId="12" applyNumberFormat="1" applyFont="1" applyAlignment="1">
      <alignment horizontal="center" vertical="center"/>
    </xf>
    <xf numFmtId="3" fontId="20" fillId="0" borderId="0" xfId="12" quotePrefix="1" applyNumberFormat="1" applyFont="1" applyAlignment="1">
      <alignment horizontal="center" vertical="center"/>
    </xf>
    <xf numFmtId="0" fontId="20" fillId="0" borderId="0" xfId="12" applyFont="1" applyAlignment="1">
      <alignment vertical="center" wrapText="1"/>
    </xf>
    <xf numFmtId="0" fontId="20" fillId="0" borderId="1" xfId="12" applyFont="1" applyBorder="1" applyAlignment="1">
      <alignment vertical="center" wrapText="1"/>
    </xf>
    <xf numFmtId="3" fontId="20" fillId="0" borderId="1" xfId="12" applyNumberFormat="1" applyFont="1" applyBorder="1" applyAlignment="1">
      <alignment horizontal="center" vertical="center"/>
    </xf>
    <xf numFmtId="0" fontId="20" fillId="0" borderId="1" xfId="12" applyFont="1" applyBorder="1"/>
    <xf numFmtId="0" fontId="20" fillId="0" borderId="0" xfId="12" applyFont="1" applyAlignment="1">
      <alignment horizontal="center" vertical="center"/>
    </xf>
    <xf numFmtId="0" fontId="20" fillId="0" borderId="3" xfId="1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4" fillId="0" borderId="0" xfId="12" applyNumberFormat="1" applyFont="1" applyAlignment="1">
      <alignment horizontal="center"/>
    </xf>
    <xf numFmtId="0" fontId="20" fillId="0" borderId="3" xfId="12" applyFont="1" applyBorder="1" applyAlignment="1">
      <alignment horizontal="center" vertical="center" wrapText="1"/>
    </xf>
    <xf numFmtId="3" fontId="20" fillId="0" borderId="3" xfId="12" applyNumberFormat="1" applyFont="1" applyBorder="1" applyAlignment="1">
      <alignment horizontal="center" vertical="center" wrapText="1"/>
    </xf>
    <xf numFmtId="4" fontId="20" fillId="0" borderId="0" xfId="12" applyNumberFormat="1" applyFont="1" applyAlignment="1">
      <alignment horizontal="center"/>
    </xf>
    <xf numFmtId="4" fontId="20" fillId="0" borderId="0" xfId="12" quotePrefix="1" applyNumberFormat="1" applyFont="1" applyAlignment="1">
      <alignment horizontal="center"/>
    </xf>
    <xf numFmtId="4" fontId="20" fillId="0" borderId="1" xfId="12" applyNumberFormat="1" applyFont="1" applyBorder="1" applyAlignment="1">
      <alignment horizontal="center"/>
    </xf>
    <xf numFmtId="0" fontId="20" fillId="0" borderId="0" xfId="12" applyFont="1" applyAlignment="1">
      <alignment horizontal="center"/>
    </xf>
    <xf numFmtId="3" fontId="20" fillId="0" borderId="0" xfId="12" applyNumberFormat="1" applyFont="1" applyAlignment="1">
      <alignment horizontal="center"/>
    </xf>
    <xf numFmtId="0" fontId="20" fillId="0" borderId="3" xfId="12" applyFont="1" applyBorder="1" applyAlignment="1">
      <alignment horizontal="left" vertical="center"/>
    </xf>
    <xf numFmtId="165" fontId="20" fillId="0" borderId="0" xfId="12" applyNumberFormat="1" applyFont="1" applyAlignment="1">
      <alignment horizontal="center"/>
    </xf>
    <xf numFmtId="3" fontId="20" fillId="0" borderId="0" xfId="12" quotePrefix="1" applyNumberFormat="1" applyFont="1" applyAlignment="1">
      <alignment horizontal="center"/>
    </xf>
    <xf numFmtId="165" fontId="20" fillId="0" borderId="1" xfId="12" applyNumberFormat="1" applyFont="1" applyBorder="1" applyAlignment="1">
      <alignment horizontal="center"/>
    </xf>
    <xf numFmtId="0" fontId="20" fillId="0" borderId="1" xfId="12" applyFont="1" applyBorder="1" applyAlignment="1">
      <alignment horizontal="center"/>
    </xf>
    <xf numFmtId="0" fontId="20" fillId="0" borderId="0" xfId="12" applyFont="1" applyAlignment="1">
      <alignment horizontal="left" wrapText="1"/>
    </xf>
    <xf numFmtId="0" fontId="20" fillId="0" borderId="1" xfId="12" applyFont="1" applyBorder="1" applyAlignment="1">
      <alignment horizontal="left" wrapText="1"/>
    </xf>
    <xf numFmtId="0" fontId="20" fillId="0" borderId="0" xfId="12" applyFont="1" applyAlignment="1">
      <alignment horizontal="center" vertical="center" wrapText="1"/>
    </xf>
    <xf numFmtId="3" fontId="20" fillId="0" borderId="1" xfId="12" applyNumberFormat="1" applyFont="1" applyBorder="1" applyAlignment="1">
      <alignment horizontal="center"/>
    </xf>
    <xf numFmtId="0" fontId="20" fillId="0" borderId="2" xfId="12" applyFont="1" applyBorder="1" applyAlignment="1">
      <alignment horizontal="center" vertical="center" wrapText="1"/>
    </xf>
    <xf numFmtId="0" fontId="20" fillId="0" borderId="0" xfId="12" applyFont="1" applyAlignment="1">
      <alignment horizontal="center" vertical="center" wrapText="1"/>
    </xf>
    <xf numFmtId="0" fontId="20" fillId="0" borderId="3" xfId="12" applyFont="1" applyBorder="1" applyAlignment="1">
      <alignment horizontal="center" vertical="center" wrapText="1"/>
    </xf>
    <xf numFmtId="0" fontId="20" fillId="0" borderId="1" xfId="12" applyFont="1" applyBorder="1" applyAlignment="1">
      <alignment horizontal="center" vertical="center" wrapText="1"/>
    </xf>
    <xf numFmtId="0" fontId="20" fillId="0" borderId="0" xfId="12" applyFont="1" applyAlignment="1">
      <alignment horizontal="left" vertical="top" wrapText="1"/>
    </xf>
    <xf numFmtId="3" fontId="20" fillId="0" borderId="2" xfId="12" applyNumberFormat="1" applyFont="1" applyBorder="1" applyAlignment="1">
      <alignment horizontal="center"/>
    </xf>
    <xf numFmtId="0" fontId="20" fillId="0" borderId="1" xfId="12" applyFont="1" applyBorder="1" applyAlignment="1">
      <alignment horizontal="left" vertical="top" wrapText="1"/>
    </xf>
    <xf numFmtId="166" fontId="20" fillId="0" borderId="0" xfId="12" applyNumberFormat="1" applyFont="1" applyAlignment="1">
      <alignment horizontal="center"/>
    </xf>
    <xf numFmtId="0" fontId="20" fillId="0" borderId="2" xfId="12" applyFont="1" applyBorder="1" applyAlignment="1">
      <alignment horizontal="left" vertical="center" wrapText="1"/>
    </xf>
    <xf numFmtId="1" fontId="20" fillId="0" borderId="3" xfId="12" applyNumberFormat="1" applyFont="1" applyBorder="1" applyAlignment="1">
      <alignment horizontal="center" vertical="center" wrapText="1"/>
    </xf>
    <xf numFmtId="0" fontId="20" fillId="0" borderId="1" xfId="12" applyFont="1" applyBorder="1" applyAlignment="1">
      <alignment horizontal="left" vertical="center" wrapText="1"/>
    </xf>
    <xf numFmtId="166" fontId="20" fillId="0" borderId="3" xfId="12" applyNumberFormat="1" applyFont="1" applyBorder="1" applyAlignment="1">
      <alignment horizontal="center"/>
    </xf>
    <xf numFmtId="166" fontId="20" fillId="0" borderId="1" xfId="12" applyNumberFormat="1" applyFont="1" applyBorder="1" applyAlignment="1">
      <alignment horizontal="center"/>
    </xf>
    <xf numFmtId="166" fontId="20" fillId="0" borderId="2" xfId="12" applyNumberFormat="1" applyFont="1" applyBorder="1" applyAlignment="1">
      <alignment horizontal="center"/>
    </xf>
    <xf numFmtId="0" fontId="20" fillId="0" borderId="2" xfId="12" applyFont="1" applyBorder="1" applyAlignment="1">
      <alignment horizontal="left" vertical="center"/>
    </xf>
    <xf numFmtId="0" fontId="20" fillId="0" borderId="2" xfId="12" applyFont="1" applyBorder="1" applyAlignment="1">
      <alignment horizontal="center" vertical="center"/>
    </xf>
    <xf numFmtId="0" fontId="20" fillId="0" borderId="1" xfId="12" applyFont="1" applyBorder="1" applyAlignment="1">
      <alignment horizontal="left" vertical="center"/>
    </xf>
    <xf numFmtId="165" fontId="24" fillId="0" borderId="1" xfId="12" applyNumberFormat="1" applyFont="1" applyBorder="1" applyAlignment="1">
      <alignment horizontal="center"/>
    </xf>
    <xf numFmtId="4" fontId="24" fillId="0" borderId="1" xfId="12" quotePrefix="1" applyNumberFormat="1" applyFont="1" applyBorder="1" applyAlignment="1">
      <alignment horizontal="center"/>
    </xf>
    <xf numFmtId="3" fontId="23" fillId="0" borderId="0" xfId="11" applyNumberFormat="1" applyFont="1" applyAlignment="1">
      <alignment horizontal="center" vertical="center"/>
    </xf>
    <xf numFmtId="0" fontId="23" fillId="0" borderId="0" xfId="11" applyFont="1" applyAlignment="1">
      <alignment horizontal="center" vertical="center"/>
    </xf>
    <xf numFmtId="0" fontId="20" fillId="0" borderId="3" xfId="13" applyFont="1" applyBorder="1" applyAlignment="1">
      <alignment vertical="center" wrapText="1"/>
    </xf>
    <xf numFmtId="3" fontId="20" fillId="0" borderId="3" xfId="13" applyNumberFormat="1" applyFont="1" applyBorder="1" applyAlignment="1">
      <alignment horizontal="center" vertical="center" wrapText="1"/>
    </xf>
    <xf numFmtId="0" fontId="20" fillId="0" borderId="3" xfId="13" applyFont="1" applyBorder="1" applyAlignment="1">
      <alignment horizontal="center" vertical="center" wrapText="1"/>
    </xf>
    <xf numFmtId="0" fontId="20" fillId="0" borderId="0" xfId="0" applyFont="1"/>
    <xf numFmtId="165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quotePrefix="1" applyFont="1"/>
    <xf numFmtId="165" fontId="23" fillId="0" borderId="0" xfId="0" quotePrefix="1" applyNumberFormat="1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0" xfId="0" applyFont="1"/>
    <xf numFmtId="165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/>
    <xf numFmtId="165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3" fillId="0" borderId="0" xfId="11" applyNumberFormat="1" applyFont="1" applyAlignment="1">
      <alignment horizontal="center" vertical="center"/>
    </xf>
    <xf numFmtId="167" fontId="23" fillId="0" borderId="3" xfId="0" applyNumberFormat="1" applyFont="1" applyBorder="1" applyAlignment="1">
      <alignment horizontal="center" vertical="center" wrapText="1"/>
    </xf>
    <xf numFmtId="0" fontId="20" fillId="0" borderId="0" xfId="0" quotePrefix="1" applyFont="1"/>
    <xf numFmtId="0" fontId="20" fillId="0" borderId="1" xfId="0" applyFont="1" applyBorder="1"/>
  </cellXfs>
  <cellStyles count="14">
    <cellStyle name="Migliaia 2" xfId="3" xr:uid="{00000000-0005-0000-0000-000000000000}"/>
    <cellStyle name="Migliaia 3" xfId="6" xr:uid="{00000000-0005-0000-0000-000001000000}"/>
    <cellStyle name="Migliaia 3 2" xfId="7" xr:uid="{00000000-0005-0000-0000-000002000000}"/>
    <cellStyle name="Normal_TOUR2" xfId="1" xr:uid="{00000000-0005-0000-0000-000003000000}"/>
    <cellStyle name="Normale" xfId="0" builtinId="0"/>
    <cellStyle name="Normale 2" xfId="2" xr:uid="{00000000-0005-0000-0000-000005000000}"/>
    <cellStyle name="Normale 2 2" xfId="8" xr:uid="{00000000-0005-0000-0000-000006000000}"/>
    <cellStyle name="Normale 2 3" xfId="12" xr:uid="{00000000-0005-0000-0000-000007000000}"/>
    <cellStyle name="Normale 3" xfId="5" xr:uid="{00000000-0005-0000-0000-000008000000}"/>
    <cellStyle name="Normale 3 2" xfId="13" xr:uid="{00000000-0005-0000-0000-000009000000}"/>
    <cellStyle name="Normale 4" xfId="9" xr:uid="{00000000-0005-0000-0000-00000A000000}"/>
    <cellStyle name="Normale 4 2" xfId="10" xr:uid="{00000000-0005-0000-0000-00000B000000}"/>
    <cellStyle name="Normale 5" xfId="11" xr:uid="{00000000-0005-0000-0000-00000C000000}"/>
    <cellStyle name="Percentuale 2" xfId="4" xr:uid="{00000000-0005-0000-0000-00000D000000}"/>
  </cellStyles>
  <dxfs count="0"/>
  <tableStyles count="0" defaultTableStyle="TableStyleMedium2" defaultPivotStyle="PivotStyleLight16"/>
  <colors>
    <mruColors>
      <color rgb="FFFFCC66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'Fig. 1'!$M$2</c:f>
              <c:strCache>
                <c:ptCount val="1"/>
                <c:pt idx="0">
                  <c:v>Italiani</c:v>
                </c:pt>
              </c:strCache>
            </c:strRef>
          </c:tx>
          <c:spPr>
            <a:ln w="476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-1.9772618006720821E-3"/>
                  <c:y val="3.6429872495446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2-4D14-A894-9337D3DF5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1'!$L$3:$L$37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'Fig. 1'!$M$3:$M$37</c:f>
              <c:numCache>
                <c:formatCode>0.0</c:formatCode>
                <c:ptCount val="35"/>
                <c:pt idx="0">
                  <c:v>167.496129</c:v>
                </c:pt>
                <c:pt idx="1">
                  <c:v>173.188941</c:v>
                </c:pt>
                <c:pt idx="2">
                  <c:v>173.720901</c:v>
                </c:pt>
                <c:pt idx="3">
                  <c:v>168.18348499999999</c:v>
                </c:pt>
                <c:pt idx="4">
                  <c:v>173.74826999999999</c:v>
                </c:pt>
                <c:pt idx="5">
                  <c:v>173.49422100000001</c:v>
                </c:pt>
                <c:pt idx="6">
                  <c:v>173.34665899999999</c:v>
                </c:pt>
                <c:pt idx="7">
                  <c:v>173.91656399999999</c:v>
                </c:pt>
                <c:pt idx="8">
                  <c:v>178.26609300000001</c:v>
                </c:pt>
                <c:pt idx="9">
                  <c:v>181.64677</c:v>
                </c:pt>
                <c:pt idx="10">
                  <c:v>198.52815799999999</c:v>
                </c:pt>
                <c:pt idx="11">
                  <c:v>203.65085999999999</c:v>
                </c:pt>
                <c:pt idx="12">
                  <c:v>199.68711999999999</c:v>
                </c:pt>
                <c:pt idx="13">
                  <c:v>204.75989200000001</c:v>
                </c:pt>
                <c:pt idx="14">
                  <c:v>204.446991</c:v>
                </c:pt>
                <c:pt idx="15">
                  <c:v>206.75412</c:v>
                </c:pt>
                <c:pt idx="16">
                  <c:v>209.903437</c:v>
                </c:pt>
                <c:pt idx="17">
                  <c:v>213.17607100000001</c:v>
                </c:pt>
                <c:pt idx="18">
                  <c:v>211.86927800000001</c:v>
                </c:pt>
                <c:pt idx="19">
                  <c:v>211.26851099999999</c:v>
                </c:pt>
                <c:pt idx="20">
                  <c:v>210.34005199999999</c:v>
                </c:pt>
                <c:pt idx="21">
                  <c:v>210.42067</c:v>
                </c:pt>
                <c:pt idx="22">
                  <c:v>200.11649499999999</c:v>
                </c:pt>
                <c:pt idx="23">
                  <c:v>191.992233</c:v>
                </c:pt>
                <c:pt idx="24">
                  <c:v>190.97829899999999</c:v>
                </c:pt>
                <c:pt idx="25">
                  <c:v>200.249044</c:v>
                </c:pt>
                <c:pt idx="26">
                  <c:v>203.540299</c:v>
                </c:pt>
                <c:pt idx="27">
                  <c:v>209.97036900000001</c:v>
                </c:pt>
                <c:pt idx="28">
                  <c:v>212.33439100000001</c:v>
                </c:pt>
                <c:pt idx="29">
                  <c:v>216.07658699999999</c:v>
                </c:pt>
                <c:pt idx="30">
                  <c:v>143.003478</c:v>
                </c:pt>
                <c:pt idx="31">
                  <c:v>183.054967</c:v>
                </c:pt>
                <c:pt idx="32">
                  <c:v>210.939098</c:v>
                </c:pt>
                <c:pt idx="33">
                  <c:v>212.98779400000001</c:v>
                </c:pt>
                <c:pt idx="34">
                  <c:v>212.20960199999999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D-4893-B956-F3634BBD11FF}"/>
            </c:ext>
          </c:extLst>
        </c:ser>
        <c:ser>
          <c:idx val="2"/>
          <c:order val="1"/>
          <c:tx>
            <c:strRef>
              <c:f>'Fig. 1'!$N$2</c:f>
              <c:strCache>
                <c:ptCount val="1"/>
                <c:pt idx="0">
                  <c:v>Stranieri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-5.9317854020162469E-3"/>
                  <c:y val="-4.3715846994535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2-4D14-A894-9337D3DF5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1'!$L$3:$L$37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'Fig. 1'!$N$3:$N$37</c:f>
              <c:numCache>
                <c:formatCode>0.0</c:formatCode>
                <c:ptCount val="35"/>
                <c:pt idx="0">
                  <c:v>84.719909999999999</c:v>
                </c:pt>
                <c:pt idx="1">
                  <c:v>86.734916999999996</c:v>
                </c:pt>
                <c:pt idx="2">
                  <c:v>83.642567</c:v>
                </c:pt>
                <c:pt idx="3">
                  <c:v>85.430773000000002</c:v>
                </c:pt>
                <c:pt idx="4">
                  <c:v>101.004689</c:v>
                </c:pt>
                <c:pt idx="5">
                  <c:v>113.00057099999999</c:v>
                </c:pt>
                <c:pt idx="6">
                  <c:v>118.023647</c:v>
                </c:pt>
                <c:pt idx="7">
                  <c:v>118.359759</c:v>
                </c:pt>
                <c:pt idx="8">
                  <c:v>121.242294</c:v>
                </c:pt>
                <c:pt idx="9">
                  <c:v>126.667959</c:v>
                </c:pt>
                <c:pt idx="10">
                  <c:v>140.35698500000001</c:v>
                </c:pt>
                <c:pt idx="11">
                  <c:v>146.67227299999999</c:v>
                </c:pt>
                <c:pt idx="12">
                  <c:v>145.55993000000001</c:v>
                </c:pt>
                <c:pt idx="13">
                  <c:v>139.653425</c:v>
                </c:pt>
                <c:pt idx="14">
                  <c:v>141.16923600000001</c:v>
                </c:pt>
                <c:pt idx="15">
                  <c:v>148.50105199999999</c:v>
                </c:pt>
                <c:pt idx="16">
                  <c:v>156.86134100000001</c:v>
                </c:pt>
                <c:pt idx="17">
                  <c:v>163.46567999999999</c:v>
                </c:pt>
                <c:pt idx="18">
                  <c:v>161.79743400000001</c:v>
                </c:pt>
                <c:pt idx="19">
                  <c:v>159.493866</c:v>
                </c:pt>
                <c:pt idx="20">
                  <c:v>165.20249799999999</c:v>
                </c:pt>
                <c:pt idx="21">
                  <c:v>176.474062</c:v>
                </c:pt>
                <c:pt idx="22">
                  <c:v>180.594988</c:v>
                </c:pt>
                <c:pt idx="23">
                  <c:v>184.79338200000001</c:v>
                </c:pt>
                <c:pt idx="24">
                  <c:v>186.792507</c:v>
                </c:pt>
                <c:pt idx="25">
                  <c:v>192.62502599999999</c:v>
                </c:pt>
                <c:pt idx="26">
                  <c:v>199.42181400000001</c:v>
                </c:pt>
                <c:pt idx="27">
                  <c:v>210.65878599999999</c:v>
                </c:pt>
                <c:pt idx="28">
                  <c:v>216.51054600000001</c:v>
                </c:pt>
                <c:pt idx="29">
                  <c:v>220.66268400000001</c:v>
                </c:pt>
                <c:pt idx="30">
                  <c:v>65.443607</c:v>
                </c:pt>
                <c:pt idx="31">
                  <c:v>106.123175</c:v>
                </c:pt>
                <c:pt idx="32">
                  <c:v>201.069434</c:v>
                </c:pt>
                <c:pt idx="33">
                  <c:v>234.182255</c:v>
                </c:pt>
                <c:pt idx="34">
                  <c:v>253.948443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D-4893-B956-F3634BBD11FF}"/>
            </c:ext>
          </c:extLst>
        </c:ser>
        <c:ser>
          <c:idx val="3"/>
          <c:order val="2"/>
          <c:tx>
            <c:strRef>
              <c:f>'Fig. 1'!$O$2</c:f>
              <c:strCache>
                <c:ptCount val="1"/>
                <c:pt idx="0">
                  <c:v>Totali</c:v>
                </c:pt>
              </c:strCache>
            </c:strRef>
          </c:tx>
          <c:spPr>
            <a:ln w="508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-3.9545236013443091E-3"/>
                  <c:y val="-4.0072859744990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82-4D14-A894-9337D3DF5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1'!$L$3:$L$37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'Fig. 1'!$O$3:$O$37</c:f>
              <c:numCache>
                <c:formatCode>0.0</c:formatCode>
                <c:ptCount val="35"/>
                <c:pt idx="0">
                  <c:v>252.21603899999999</c:v>
                </c:pt>
                <c:pt idx="1">
                  <c:v>259.923858</c:v>
                </c:pt>
                <c:pt idx="2">
                  <c:v>257.36346800000001</c:v>
                </c:pt>
                <c:pt idx="3">
                  <c:v>253.61425800000001</c:v>
                </c:pt>
                <c:pt idx="4">
                  <c:v>274.75295899999998</c:v>
                </c:pt>
                <c:pt idx="5">
                  <c:v>286.49479200000002</c:v>
                </c:pt>
                <c:pt idx="6">
                  <c:v>291.37030600000003</c:v>
                </c:pt>
                <c:pt idx="7">
                  <c:v>292.27632299999999</c:v>
                </c:pt>
                <c:pt idx="8">
                  <c:v>299.50838700000003</c:v>
                </c:pt>
                <c:pt idx="9">
                  <c:v>308.314729</c:v>
                </c:pt>
                <c:pt idx="10">
                  <c:v>338.88514300000003</c:v>
                </c:pt>
                <c:pt idx="11">
                  <c:v>350.32313299999998</c:v>
                </c:pt>
                <c:pt idx="12">
                  <c:v>345.24705</c:v>
                </c:pt>
                <c:pt idx="13">
                  <c:v>344.41331700000001</c:v>
                </c:pt>
                <c:pt idx="14">
                  <c:v>345.61622699999998</c:v>
                </c:pt>
                <c:pt idx="15">
                  <c:v>355.25517200000002</c:v>
                </c:pt>
                <c:pt idx="16">
                  <c:v>366.76477799999998</c:v>
                </c:pt>
                <c:pt idx="17">
                  <c:v>376.641751</c:v>
                </c:pt>
                <c:pt idx="18">
                  <c:v>373.66671200000002</c:v>
                </c:pt>
                <c:pt idx="19">
                  <c:v>370.76237700000001</c:v>
                </c:pt>
                <c:pt idx="20">
                  <c:v>375.54255000000001</c:v>
                </c:pt>
                <c:pt idx="21">
                  <c:v>386.89473199999998</c:v>
                </c:pt>
                <c:pt idx="22">
                  <c:v>380.71148299999999</c:v>
                </c:pt>
                <c:pt idx="23">
                  <c:v>376.78561500000001</c:v>
                </c:pt>
                <c:pt idx="24">
                  <c:v>377.77080599999999</c:v>
                </c:pt>
                <c:pt idx="25">
                  <c:v>392.87407000000002</c:v>
                </c:pt>
                <c:pt idx="26">
                  <c:v>402.96211299999999</c:v>
                </c:pt>
                <c:pt idx="27">
                  <c:v>420.62915500000003</c:v>
                </c:pt>
                <c:pt idx="28">
                  <c:v>428.84493700000002</c:v>
                </c:pt>
                <c:pt idx="29">
                  <c:v>436.73927099999997</c:v>
                </c:pt>
                <c:pt idx="30">
                  <c:v>208.44708499999999</c:v>
                </c:pt>
                <c:pt idx="31">
                  <c:v>289.17814199999998</c:v>
                </c:pt>
                <c:pt idx="32">
                  <c:v>412.008532</c:v>
                </c:pt>
                <c:pt idx="33">
                  <c:v>447.17004900000001</c:v>
                </c:pt>
                <c:pt idx="34">
                  <c:v>466.15804500000002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D-4893-B956-F3634BBD1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713680"/>
        <c:axId val="2081706480"/>
      </c:lineChart>
      <c:catAx>
        <c:axId val="20817136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2081706480"/>
        <c:crosses val="autoZero"/>
        <c:auto val="1"/>
        <c:lblAlgn val="ctr"/>
        <c:lblOffset val="100"/>
        <c:noMultiLvlLbl val="0"/>
      </c:catAx>
      <c:valAx>
        <c:axId val="20817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20817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10'!$S$4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10'!$R$5:$R$7</c:f>
              <c:strCache>
                <c:ptCount val="3"/>
                <c:pt idx="0">
                  <c:v>Totale strutture</c:v>
                </c:pt>
                <c:pt idx="1">
                  <c:v>Alberghi e similari</c:v>
                </c:pt>
                <c:pt idx="2">
                  <c:v>Strutture extralberghiere</c:v>
                </c:pt>
              </c:strCache>
            </c:strRef>
          </c:cat>
          <c:val>
            <c:numRef>
              <c:f>'Fig. 10'!$S$5:$S$7</c:f>
              <c:numCache>
                <c:formatCode>#,##0</c:formatCode>
                <c:ptCount val="3"/>
                <c:pt idx="0">
                  <c:v>29.12356920308569</c:v>
                </c:pt>
                <c:pt idx="1">
                  <c:v>58.776348306439893</c:v>
                </c:pt>
                <c:pt idx="2">
                  <c:v>20.304846414906724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D-4530-A7A5-CABB9C1B60D2}"/>
            </c:ext>
          </c:extLst>
        </c:ser>
        <c:ser>
          <c:idx val="1"/>
          <c:order val="1"/>
          <c:tx>
            <c:strRef>
              <c:f>'Fig. 10'!$T$4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10'!$R$5:$R$7</c:f>
              <c:strCache>
                <c:ptCount val="3"/>
                <c:pt idx="0">
                  <c:v>Totale strutture</c:v>
                </c:pt>
                <c:pt idx="1">
                  <c:v>Alberghi e similari</c:v>
                </c:pt>
                <c:pt idx="2">
                  <c:v>Strutture extralberghiere</c:v>
                </c:pt>
              </c:strCache>
            </c:strRef>
          </c:cat>
          <c:val>
            <c:numRef>
              <c:f>'Fig. 10'!$T$5:$T$7</c:f>
              <c:numCache>
                <c:formatCode>#,##0</c:formatCode>
                <c:ptCount val="3"/>
                <c:pt idx="0">
                  <c:v>19.031049871181452</c:v>
                </c:pt>
                <c:pt idx="1">
                  <c:v>63.375500616142943</c:v>
                </c:pt>
                <c:pt idx="2">
                  <c:v>13.014410215682997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D-4530-A7A5-CABB9C1B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2921567"/>
        <c:axId val="1952922047"/>
      </c:barChart>
      <c:catAx>
        <c:axId val="195292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52922047"/>
        <c:crosses val="autoZero"/>
        <c:auto val="1"/>
        <c:lblAlgn val="ctr"/>
        <c:lblOffset val="100"/>
        <c:noMultiLvlLbl val="0"/>
      </c:catAx>
      <c:valAx>
        <c:axId val="1952922047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52921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Semi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10'!$V$4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10'!$R$5:$R$7</c:f>
              <c:strCache>
                <c:ptCount val="3"/>
                <c:pt idx="0">
                  <c:v>Totale strutture</c:v>
                </c:pt>
                <c:pt idx="1">
                  <c:v>Alberghi e similari</c:v>
                </c:pt>
                <c:pt idx="2">
                  <c:v>Strutture extralberghiere</c:v>
                </c:pt>
              </c:strCache>
            </c:strRef>
          </c:cat>
          <c:val>
            <c:numRef>
              <c:f>'Fig. 10'!$V$5:$V$7</c:f>
              <c:numCache>
                <c:formatCode>#,##0</c:formatCode>
                <c:ptCount val="3"/>
                <c:pt idx="0">
                  <c:v>57.01433868974042</c:v>
                </c:pt>
                <c:pt idx="1">
                  <c:v>88.047597529748458</c:v>
                </c:pt>
                <c:pt idx="2">
                  <c:v>41.849477403209185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8-42E4-AFEB-D2B75218400E}"/>
            </c:ext>
          </c:extLst>
        </c:ser>
        <c:ser>
          <c:idx val="1"/>
          <c:order val="1"/>
          <c:tx>
            <c:strRef>
              <c:f>'Fig. 10'!$W$4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10'!$R$5:$R$7</c:f>
              <c:strCache>
                <c:ptCount val="3"/>
                <c:pt idx="0">
                  <c:v>Totale strutture</c:v>
                </c:pt>
                <c:pt idx="1">
                  <c:v>Alberghi e similari</c:v>
                </c:pt>
                <c:pt idx="2">
                  <c:v>Strutture extralberghiere</c:v>
                </c:pt>
              </c:strCache>
            </c:strRef>
          </c:cat>
          <c:val>
            <c:numRef>
              <c:f>'Fig. 10'!$W$5:$W$7</c:f>
              <c:numCache>
                <c:formatCode>#,##0</c:formatCode>
                <c:ptCount val="3"/>
                <c:pt idx="0">
                  <c:v>28.403094309722889</c:v>
                </c:pt>
                <c:pt idx="1">
                  <c:v>91.442437275985668</c:v>
                </c:pt>
                <c:pt idx="2">
                  <c:v>17.674531524497365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8-42E4-AFEB-D2B75218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2921567"/>
        <c:axId val="1952922047"/>
      </c:barChart>
      <c:catAx>
        <c:axId val="195292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52922047"/>
        <c:crosses val="autoZero"/>
        <c:auto val="1"/>
        <c:lblAlgn val="ctr"/>
        <c:lblOffset val="100"/>
        <c:noMultiLvlLbl val="0"/>
      </c:catAx>
      <c:valAx>
        <c:axId val="19529220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52921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1393177554588495"/>
          <c:y val="2.9850754064520982E-2"/>
          <c:w val="0.17213644890823007"/>
          <c:h val="6.3243640914493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Semi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2'!$N$2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 w="50800">
              <a:solidFill>
                <a:schemeClr val="accent1"/>
              </a:solidFill>
            </a:ln>
            <a:effectLst/>
          </c:spPr>
          <c:invertIfNegative val="0"/>
          <c:cat>
            <c:strRef>
              <c:f>'Fig. 2'!$M$3:$M$14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'Fig. 2'!$N$3:$N$14</c:f>
              <c:numCache>
                <c:formatCode>#,##0.0</c:formatCode>
                <c:ptCount val="12"/>
                <c:pt idx="0">
                  <c:v>17.451461999999999</c:v>
                </c:pt>
                <c:pt idx="1">
                  <c:v>18.102339000000001</c:v>
                </c:pt>
                <c:pt idx="2">
                  <c:v>21.432670000000002</c:v>
                </c:pt>
                <c:pt idx="3">
                  <c:v>28.548438000000001</c:v>
                </c:pt>
                <c:pt idx="4">
                  <c:v>31.059622000000001</c:v>
                </c:pt>
                <c:pt idx="5">
                  <c:v>54.372737999999998</c:v>
                </c:pt>
                <c:pt idx="6">
                  <c:v>74.677001000000004</c:v>
                </c:pt>
                <c:pt idx="7">
                  <c:v>84.573605999999998</c:v>
                </c:pt>
                <c:pt idx="8">
                  <c:v>46.402324999999998</c:v>
                </c:pt>
                <c:pt idx="9">
                  <c:v>27.151589999999999</c:v>
                </c:pt>
                <c:pt idx="10">
                  <c:v>15.308653</c:v>
                </c:pt>
                <c:pt idx="11">
                  <c:v>17.658826999999999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9-4BE0-9967-9C7062E23722}"/>
            </c:ext>
          </c:extLst>
        </c:ser>
        <c:ser>
          <c:idx val="2"/>
          <c:order val="2"/>
          <c:tx>
            <c:strRef>
              <c:f>'Fig. 2'!$P$2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'Fig. 2'!$M$3:$M$14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'Fig. 2'!$P$3:$P$14</c:f>
              <c:numCache>
                <c:formatCode>#,##0.0</c:formatCode>
                <c:ptCount val="12"/>
                <c:pt idx="0">
                  <c:v>19.283940999999999</c:v>
                </c:pt>
                <c:pt idx="1">
                  <c:v>20.581607000000002</c:v>
                </c:pt>
                <c:pt idx="2">
                  <c:v>24.157263</c:v>
                </c:pt>
                <c:pt idx="3">
                  <c:v>28.025516</c:v>
                </c:pt>
                <c:pt idx="4">
                  <c:v>40.002339999999997</c:v>
                </c:pt>
                <c:pt idx="5">
                  <c:v>53.795178999999997</c:v>
                </c:pt>
                <c:pt idx="6">
                  <c:v>76.710785999999999</c:v>
                </c:pt>
                <c:pt idx="7">
                  <c:v>84.188928000000004</c:v>
                </c:pt>
                <c:pt idx="8">
                  <c:v>50.585782999999999</c:v>
                </c:pt>
                <c:pt idx="9">
                  <c:v>31.416979000000001</c:v>
                </c:pt>
                <c:pt idx="10">
                  <c:v>17.700164000000001</c:v>
                </c:pt>
                <c:pt idx="11">
                  <c:v>19.709558999999999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9-4BE0-9967-9C7062E23722}"/>
            </c:ext>
          </c:extLst>
        </c:ser>
        <c:ser>
          <c:idx val="3"/>
          <c:order val="3"/>
          <c:tx>
            <c:strRef>
              <c:f>'Fig. 2'!$Q$2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'Fig. 2'!$M$3:$M$14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'Fig. 2'!$Q$3:$Q$14</c:f>
              <c:numCache>
                <c:formatCode>#,##0.0</c:formatCode>
                <c:ptCount val="12"/>
                <c:pt idx="0">
                  <c:v>19.510117999999999</c:v>
                </c:pt>
                <c:pt idx="1">
                  <c:v>19.876180999999999</c:v>
                </c:pt>
                <c:pt idx="2">
                  <c:v>22.329885999999998</c:v>
                </c:pt>
                <c:pt idx="3">
                  <c:v>29.763625999999999</c:v>
                </c:pt>
                <c:pt idx="4">
                  <c:v>38.798136999999997</c:v>
                </c:pt>
                <c:pt idx="5">
                  <c:v>59.036968999999999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9-4BE0-9967-9C7062E23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814255"/>
        <c:axId val="1071799695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'Fig. 2'!$O$2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'Fig. 2'!$M$3:$M$14</c15:sqref>
                        </c15:formulaRef>
                      </c:ext>
                    </c:extLst>
                    <c:strCache>
                      <c:ptCount val="12"/>
                      <c:pt idx="0">
                        <c:v>Gennaio</c:v>
                      </c:pt>
                      <c:pt idx="1">
                        <c:v>Febbraio</c:v>
                      </c:pt>
                      <c:pt idx="2">
                        <c:v>Marzo</c:v>
                      </c:pt>
                      <c:pt idx="3">
                        <c:v>Aprile</c:v>
                      </c:pt>
                      <c:pt idx="4">
                        <c:v>Maggio</c:v>
                      </c:pt>
                      <c:pt idx="5">
                        <c:v>Giugno</c:v>
                      </c:pt>
                      <c:pt idx="6">
                        <c:v>Luglio</c:v>
                      </c:pt>
                      <c:pt idx="7">
                        <c:v>Agosto</c:v>
                      </c:pt>
                      <c:pt idx="8">
                        <c:v>Settembre</c:v>
                      </c:pt>
                      <c:pt idx="9">
                        <c:v>Ottobre</c:v>
                      </c:pt>
                      <c:pt idx="10">
                        <c:v>Novembre</c:v>
                      </c:pt>
                      <c:pt idx="11">
                        <c:v>Dicembre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'Fig. 2'!$O$3:$O$14</c15:sqref>
                        </c15:formulaRef>
                      </c:ext>
                    </c:extLst>
                    <c:numCache>
                      <c:formatCode>#,##0.0</c:formatCode>
                      <c:ptCount val="12"/>
                      <c:pt idx="0">
                        <c:v>18.410981</c:v>
                      </c:pt>
                      <c:pt idx="1">
                        <c:v>18.601576999999999</c:v>
                      </c:pt>
                      <c:pt idx="2">
                        <c:v>20.418232</c:v>
                      </c:pt>
                      <c:pt idx="3">
                        <c:v>30.004667000000001</c:v>
                      </c:pt>
                      <c:pt idx="4">
                        <c:v>34.054110000000001</c:v>
                      </c:pt>
                      <c:pt idx="5">
                        <c:v>54.185713</c:v>
                      </c:pt>
                      <c:pt idx="6">
                        <c:v>75.265165999999994</c:v>
                      </c:pt>
                      <c:pt idx="7">
                        <c:v>82.608305999999999</c:v>
                      </c:pt>
                      <c:pt idx="8">
                        <c:v>49.881526000000001</c:v>
                      </c:pt>
                      <c:pt idx="9">
                        <c:v>29.051850999999999</c:v>
                      </c:pt>
                      <c:pt idx="10">
                        <c:v>15.738289999999999</c:v>
                      </c:pt>
                      <c:pt idx="11">
                        <c:v>18.949629999999999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B19-4BE0-9967-9C7062E23722}"/>
                  </c:ext>
                </c:extLst>
              </c15:ser>
            </c15:filteredBarSeries>
          </c:ext>
        </c:extLst>
      </c:barChart>
      <c:catAx>
        <c:axId val="1071814255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071799695"/>
        <c:crosses val="autoZero"/>
        <c:auto val="1"/>
        <c:lblAlgn val="ctr"/>
        <c:lblOffset val="100"/>
        <c:noMultiLvlLbl val="0"/>
      </c:catAx>
      <c:valAx>
        <c:axId val="1071799695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07181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3'!$I$21</c:f>
              <c:strCache>
                <c:ptCount val="1"/>
                <c:pt idx="0">
                  <c:v>2008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3'!$H$22:$H$26</c:f>
              <c:strCache>
                <c:ptCount val="5"/>
                <c:pt idx="0">
                  <c:v>Totale</c:v>
                </c:pt>
                <c:pt idx="1">
                  <c:v>Turisti stranieri</c:v>
                </c:pt>
                <c:pt idx="2">
                  <c:v>Turisti italiani</c:v>
                </c:pt>
                <c:pt idx="3">
                  <c:v>Turisti del Centro-Nord</c:v>
                </c:pt>
                <c:pt idx="4">
                  <c:v>Turisti del Mezzogiorno</c:v>
                </c:pt>
              </c:strCache>
            </c:strRef>
          </c:cat>
          <c:val>
            <c:numRef>
              <c:f>'Fig. 3'!$I$22:$I$26</c:f>
              <c:numCache>
                <c:formatCode>#,##0.0</c:formatCode>
                <c:ptCount val="5"/>
                <c:pt idx="0">
                  <c:v>20.262280146592239</c:v>
                </c:pt>
                <c:pt idx="1">
                  <c:v>13.27638484056552</c:v>
                </c:pt>
                <c:pt idx="2">
                  <c:v>25.59717317769875</c:v>
                </c:pt>
                <c:pt idx="3">
                  <c:v>17.46882448802242</c:v>
                </c:pt>
                <c:pt idx="4">
                  <c:v>53.554910286604255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4-478E-B607-9A77DD530727}"/>
            </c:ext>
          </c:extLst>
        </c:ser>
        <c:ser>
          <c:idx val="1"/>
          <c:order val="1"/>
          <c:tx>
            <c:strRef>
              <c:f>'Fig. 3'!$J$21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3'!$H$22:$H$26</c:f>
              <c:strCache>
                <c:ptCount val="5"/>
                <c:pt idx="0">
                  <c:v>Totale</c:v>
                </c:pt>
                <c:pt idx="1">
                  <c:v>Turisti stranieri</c:v>
                </c:pt>
                <c:pt idx="2">
                  <c:v>Turisti italiani</c:v>
                </c:pt>
                <c:pt idx="3">
                  <c:v>Turisti del Centro-Nord</c:v>
                </c:pt>
                <c:pt idx="4">
                  <c:v>Turisti del Mezzogiorno</c:v>
                </c:pt>
              </c:strCache>
            </c:strRef>
          </c:cat>
          <c:val>
            <c:numRef>
              <c:f>'Fig. 3'!$J$22:$J$26</c:f>
              <c:numCache>
                <c:formatCode>#,##0.0</c:formatCode>
                <c:ptCount val="5"/>
                <c:pt idx="0">
                  <c:v>19.823101504421388</c:v>
                </c:pt>
                <c:pt idx="1">
                  <c:v>15.043274376196747</c:v>
                </c:pt>
                <c:pt idx="2">
                  <c:v>24.704377619589113</c:v>
                </c:pt>
                <c:pt idx="3">
                  <c:v>16.931187273301941</c:v>
                </c:pt>
                <c:pt idx="4">
                  <c:v>49.816099159402121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4-478E-B607-9A77DD530727}"/>
            </c:ext>
          </c:extLst>
        </c:ser>
        <c:ser>
          <c:idx val="2"/>
          <c:order val="2"/>
          <c:tx>
            <c:strRef>
              <c:f>'Fig. 3'!$K$21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3'!$H$22:$H$26</c:f>
              <c:strCache>
                <c:ptCount val="5"/>
                <c:pt idx="0">
                  <c:v>Totale</c:v>
                </c:pt>
                <c:pt idx="1">
                  <c:v>Turisti stranieri</c:v>
                </c:pt>
                <c:pt idx="2">
                  <c:v>Turisti italiani</c:v>
                </c:pt>
                <c:pt idx="3">
                  <c:v>Turisti del Centro-Nord</c:v>
                </c:pt>
                <c:pt idx="4">
                  <c:v>Turisti del Mezzogiorno</c:v>
                </c:pt>
              </c:strCache>
            </c:strRef>
          </c:cat>
          <c:val>
            <c:numRef>
              <c:f>'Fig. 3'!$K$22:$K$26</c:f>
              <c:numCache>
                <c:formatCode>#,##0.0</c:formatCode>
                <c:ptCount val="5"/>
                <c:pt idx="0">
                  <c:v>19.416192205800073</c:v>
                </c:pt>
                <c:pt idx="1">
                  <c:v>14.777961052511749</c:v>
                </c:pt>
                <c:pt idx="2">
                  <c:v>24.96670249633662</c:v>
                </c:pt>
                <c:pt idx="3">
                  <c:v>17.194173662374421</c:v>
                </c:pt>
                <c:pt idx="4">
                  <c:v>48.217125270655124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44-478E-B607-9A77DD53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559295"/>
        <c:axId val="1639562175"/>
      </c:barChart>
      <c:catAx>
        <c:axId val="163955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639562175"/>
        <c:crosses val="autoZero"/>
        <c:auto val="1"/>
        <c:lblAlgn val="ctr"/>
        <c:lblOffset val="100"/>
        <c:noMultiLvlLbl val="0"/>
      </c:catAx>
      <c:valAx>
        <c:axId val="163956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63955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2"/>
          <c:tx>
            <c:strRef>
              <c:f>'Fig. 4'!$F$4</c:f>
              <c:strCache>
                <c:ptCount val="1"/>
                <c:pt idx="0">
                  <c:v>Diff. Centro-Nord / Mezzogiorno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9050">
              <a:noFill/>
            </a:ln>
            <a:effectLst/>
          </c:spPr>
          <c:invertIfNegative val="0"/>
          <c:cat>
            <c:strRef>
              <c:f>'Fig. 4'!$G$1:$W$1</c:f>
              <c:strCache>
                <c:ptCount val="17"/>
                <c:pt idx="0">
                  <c:v>2008  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'Fig. 4'!$G$4:$W$4</c:f>
              <c:numCache>
                <c:formatCode>#,##0.0</c:formatCode>
                <c:ptCount val="17"/>
                <c:pt idx="0">
                  <c:v>3.7804456487858307</c:v>
                </c:pt>
                <c:pt idx="1">
                  <c:v>3.8269258478582255</c:v>
                </c:pt>
                <c:pt idx="2">
                  <c:v>3.8734639487924976</c:v>
                </c:pt>
                <c:pt idx="3">
                  <c:v>4.0064625896813979</c:v>
                </c:pt>
                <c:pt idx="4">
                  <c:v>4.0258535246161458</c:v>
                </c:pt>
                <c:pt idx="5">
                  <c:v>4.0212808773420523</c:v>
                </c:pt>
                <c:pt idx="6">
                  <c:v>4.0057490439841423</c:v>
                </c:pt>
                <c:pt idx="7">
                  <c:v>4.2179635138997122</c:v>
                </c:pt>
                <c:pt idx="8">
                  <c:v>4.2837282334977163</c:v>
                </c:pt>
                <c:pt idx="9">
                  <c:v>4.4504316948676133</c:v>
                </c:pt>
                <c:pt idx="10">
                  <c:v>4.4350642888957683</c:v>
                </c:pt>
                <c:pt idx="11">
                  <c:v>4.5644901327292082</c:v>
                </c:pt>
                <c:pt idx="12">
                  <c:v>2.2335728903773329</c:v>
                </c:pt>
                <c:pt idx="13">
                  <c:v>2.9455385583969651</c:v>
                </c:pt>
                <c:pt idx="14">
                  <c:v>4.4612618336040146</c:v>
                </c:pt>
                <c:pt idx="15">
                  <c:v>4.8666490617101958</c:v>
                </c:pt>
                <c:pt idx="16">
                  <c:v>5.0162688767905754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D-4A2E-BCDF-05FA6A15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149312"/>
        <c:axId val="675147872"/>
      </c:barChart>
      <c:lineChart>
        <c:grouping val="standard"/>
        <c:varyColors val="0"/>
        <c:ser>
          <c:idx val="1"/>
          <c:order val="0"/>
          <c:tx>
            <c:strRef>
              <c:f>'Fig. 4'!$F$2</c:f>
              <c:strCache>
                <c:ptCount val="1"/>
                <c:pt idx="0">
                  <c:v>Mezzogiorno</c:v>
                </c:pt>
              </c:strCache>
            </c:strRef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'Fig. 4'!$G$1:$W$1</c:f>
              <c:strCache>
                <c:ptCount val="17"/>
                <c:pt idx="0">
                  <c:v>2008  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'Fig. 4'!$G$2:$W$2</c:f>
              <c:numCache>
                <c:formatCode>#,##0.0</c:formatCode>
                <c:ptCount val="17"/>
                <c:pt idx="0">
                  <c:v>3.8271997007527938</c:v>
                </c:pt>
                <c:pt idx="1">
                  <c:v>3.7470488134368063</c:v>
                </c:pt>
                <c:pt idx="2">
                  <c:v>3.7972203371838664</c:v>
                </c:pt>
                <c:pt idx="3">
                  <c:v>3.9014358558305817</c:v>
                </c:pt>
                <c:pt idx="4">
                  <c:v>3.7836591816953717</c:v>
                </c:pt>
                <c:pt idx="5">
                  <c:v>3.7200983674093506</c:v>
                </c:pt>
                <c:pt idx="6">
                  <c:v>3.7471306009333785</c:v>
                </c:pt>
                <c:pt idx="7">
                  <c:v>3.8623489641977509</c:v>
                </c:pt>
                <c:pt idx="8">
                  <c:v>3.9897896549937508</c:v>
                </c:pt>
                <c:pt idx="9">
                  <c:v>4.1787377277684472</c:v>
                </c:pt>
                <c:pt idx="10">
                  <c:v>4.3283212964683013</c:v>
                </c:pt>
                <c:pt idx="11">
                  <c:v>4.3762512463368122</c:v>
                </c:pt>
                <c:pt idx="12">
                  <c:v>2.0521360917657732</c:v>
                </c:pt>
                <c:pt idx="13">
                  <c:v>2.9486375532497009</c:v>
                </c:pt>
                <c:pt idx="14">
                  <c:v>4.0253009469000496</c:v>
                </c:pt>
                <c:pt idx="15">
                  <c:v>4.3524459794343366</c:v>
                </c:pt>
                <c:pt idx="16">
                  <c:v>4.575153231503351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D-4A2E-BCDF-05FA6A156E6E}"/>
            </c:ext>
          </c:extLst>
        </c:ser>
        <c:ser>
          <c:idx val="2"/>
          <c:order val="1"/>
          <c:tx>
            <c:strRef>
              <c:f>'Fig. 4'!$F$3</c:f>
              <c:strCache>
                <c:ptCount val="1"/>
                <c:pt idx="0">
                  <c:v>Centro-Nord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'Fig. 4'!$G$1:$W$1</c:f>
              <c:strCache>
                <c:ptCount val="17"/>
                <c:pt idx="0">
                  <c:v>2008  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'Fig. 4'!$G$3:$W$3</c:f>
              <c:numCache>
                <c:formatCode>#,##0.0</c:formatCode>
                <c:ptCount val="17"/>
                <c:pt idx="0">
                  <c:v>7.6076453495386245</c:v>
                </c:pt>
                <c:pt idx="1">
                  <c:v>7.5739746612950318</c:v>
                </c:pt>
                <c:pt idx="2">
                  <c:v>7.670684285976364</c:v>
                </c:pt>
                <c:pt idx="3">
                  <c:v>7.9078984455119796</c:v>
                </c:pt>
                <c:pt idx="4">
                  <c:v>7.8095127063115175</c:v>
                </c:pt>
                <c:pt idx="5">
                  <c:v>7.7413792447514025</c:v>
                </c:pt>
                <c:pt idx="6">
                  <c:v>7.7528796449175204</c:v>
                </c:pt>
                <c:pt idx="7">
                  <c:v>8.0803124780974631</c:v>
                </c:pt>
                <c:pt idx="8">
                  <c:v>8.2735178884914671</c:v>
                </c:pt>
                <c:pt idx="9">
                  <c:v>8.6291694226360605</c:v>
                </c:pt>
                <c:pt idx="10">
                  <c:v>8.7633855853640696</c:v>
                </c:pt>
                <c:pt idx="11">
                  <c:v>8.9407413790660204</c:v>
                </c:pt>
                <c:pt idx="12">
                  <c:v>4.285708982143106</c:v>
                </c:pt>
                <c:pt idx="13">
                  <c:v>5.894176111646666</c:v>
                </c:pt>
                <c:pt idx="14">
                  <c:v>8.4865627805040642</c:v>
                </c:pt>
                <c:pt idx="15">
                  <c:v>9.2190950411445325</c:v>
                </c:pt>
                <c:pt idx="16">
                  <c:v>9.5914221082939264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D-4A2E-BCDF-05FA6A15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149312"/>
        <c:axId val="675147872"/>
      </c:lineChart>
      <c:catAx>
        <c:axId val="67514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5147872"/>
        <c:crosses val="autoZero"/>
        <c:auto val="1"/>
        <c:lblAlgn val="ctr"/>
        <c:lblOffset val="100"/>
        <c:noMultiLvlLbl val="0"/>
      </c:catAx>
      <c:valAx>
        <c:axId val="675147872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7514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1.4959558626600319E-3"/>
          <c:y val="1.7582437867310279E-2"/>
          <c:w val="0.99519388647847595"/>
          <c:h val="0.10187730596441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5'!$J$3</c:f>
              <c:strCache>
                <c:ptCount val="1"/>
                <c:pt idx="0">
                  <c:v>Presenze per abitante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C9-422E-BB1F-528D17E111B8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C9-422E-BB1F-528D17E111B8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C9-422E-BB1F-528D17E111B8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C9-422E-BB1F-528D17E111B8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9-422E-BB1F-528D17E111B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9-422E-BB1F-528D17E111B8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C9-422E-BB1F-528D17E111B8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C9-422E-BB1F-528D17E111B8}"/>
                </c:ext>
              </c:extLst>
            </c:dLbl>
            <c:spPr>
              <a:noFill/>
              <a:ln w="15875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5'!$I$4:$I$33</c:f>
              <c:strCache>
                <c:ptCount val="30"/>
                <c:pt idx="0">
                  <c:v>Croazia</c:v>
                </c:pt>
                <c:pt idx="1">
                  <c:v>Malta</c:v>
                </c:pt>
                <c:pt idx="2">
                  <c:v>Cipro</c:v>
                </c:pt>
                <c:pt idx="3">
                  <c:v>Austria</c:v>
                </c:pt>
                <c:pt idx="4">
                  <c:v>Grecia</c:v>
                </c:pt>
                <c:pt idx="5">
                  <c:v>Spagna</c:v>
                </c:pt>
                <c:pt idx="6">
                  <c:v>Centro-Nord</c:v>
                </c:pt>
                <c:pt idx="7">
                  <c:v>Portogallo</c:v>
                </c:pt>
                <c:pt idx="8">
                  <c:v>Paesi bassi</c:v>
                </c:pt>
                <c:pt idx="9">
                  <c:v>Irlanda</c:v>
                </c:pt>
                <c:pt idx="10">
                  <c:v>Slovenia</c:v>
                </c:pt>
                <c:pt idx="11">
                  <c:v>italia</c:v>
                </c:pt>
                <c:pt idx="12">
                  <c:v>Francia</c:v>
                </c:pt>
                <c:pt idx="13">
                  <c:v>Danimarca</c:v>
                </c:pt>
                <c:pt idx="14">
                  <c:v>Ue-27</c:v>
                </c:pt>
                <c:pt idx="15">
                  <c:v>Svezia</c:v>
                </c:pt>
                <c:pt idx="16">
                  <c:v>Lussemburgo</c:v>
                </c:pt>
                <c:pt idx="17">
                  <c:v>Rep. Ceca</c:v>
                </c:pt>
                <c:pt idx="18">
                  <c:v>Germania</c:v>
                </c:pt>
                <c:pt idx="19">
                  <c:v>Estonia</c:v>
                </c:pt>
                <c:pt idx="20">
                  <c:v>Mezzogiorno</c:v>
                </c:pt>
                <c:pt idx="21">
                  <c:v>Finlandia</c:v>
                </c:pt>
                <c:pt idx="22">
                  <c:v>Bulgaria</c:v>
                </c:pt>
                <c:pt idx="23">
                  <c:v>Belgio</c:v>
                </c:pt>
                <c:pt idx="24">
                  <c:v>ungheria</c:v>
                </c:pt>
                <c:pt idx="25">
                  <c:v>Lituania</c:v>
                </c:pt>
                <c:pt idx="26">
                  <c:v>Slovacchia</c:v>
                </c:pt>
                <c:pt idx="27">
                  <c:v>Polonia</c:v>
                </c:pt>
                <c:pt idx="28">
                  <c:v>Lettonia</c:v>
                </c:pt>
                <c:pt idx="29">
                  <c:v>Romania</c:v>
                </c:pt>
              </c:strCache>
            </c:strRef>
          </c:cat>
          <c:val>
            <c:numRef>
              <c:f>'Fig. 5'!$J$4:$J$33</c:f>
              <c:numCache>
                <c:formatCode>0.0</c:formatCode>
                <c:ptCount val="30"/>
                <c:pt idx="0">
                  <c:v>23.849465614865103</c:v>
                </c:pt>
                <c:pt idx="1">
                  <c:v>19.039602435888554</c:v>
                </c:pt>
                <c:pt idx="2">
                  <c:v>16.933538882066145</c:v>
                </c:pt>
                <c:pt idx="3">
                  <c:v>14.245171293160002</c:v>
                </c:pt>
                <c:pt idx="4">
                  <c:v>14.043406016148648</c:v>
                </c:pt>
                <c:pt idx="5">
                  <c:v>10.231631248064643</c:v>
                </c:pt>
                <c:pt idx="6">
                  <c:v>9.1999999999999993</c:v>
                </c:pt>
                <c:pt idx="7">
                  <c:v>8.2071244638678706</c:v>
                </c:pt>
                <c:pt idx="8">
                  <c:v>8.1412927327501361</c:v>
                </c:pt>
                <c:pt idx="9">
                  <c:v>7.8970929181784442</c:v>
                </c:pt>
                <c:pt idx="10">
                  <c:v>7.6353615994863864</c:v>
                </c:pt>
                <c:pt idx="11">
                  <c:v>7.5752844568383404</c:v>
                </c:pt>
                <c:pt idx="12">
                  <c:v>6.8249517256694174</c:v>
                </c:pt>
                <c:pt idx="13">
                  <c:v>6.6687989550770812</c:v>
                </c:pt>
                <c:pt idx="14">
                  <c:v>6.6306697573518765</c:v>
                </c:pt>
                <c:pt idx="15">
                  <c:v>6.1131010564635142</c:v>
                </c:pt>
                <c:pt idx="16">
                  <c:v>5.4134680040562726</c:v>
                </c:pt>
                <c:pt idx="17">
                  <c:v>5.3061179093794308</c:v>
                </c:pt>
                <c:pt idx="18">
                  <c:v>5.2655330766140196</c:v>
                </c:pt>
                <c:pt idx="19">
                  <c:v>4.7865648914571297</c:v>
                </c:pt>
                <c:pt idx="20">
                  <c:v>4.3</c:v>
                </c:pt>
                <c:pt idx="21">
                  <c:v>4.1259333336104191</c:v>
                </c:pt>
                <c:pt idx="22">
                  <c:v>4.1205391769580277</c:v>
                </c:pt>
                <c:pt idx="23">
                  <c:v>3.8682391432038394</c:v>
                </c:pt>
                <c:pt idx="24">
                  <c:v>3.1724309297236855</c:v>
                </c:pt>
                <c:pt idx="25">
                  <c:v>3.0147806946232709</c:v>
                </c:pt>
                <c:pt idx="26">
                  <c:v>2.6351885665419403</c:v>
                </c:pt>
                <c:pt idx="27">
                  <c:v>2.5067413040882083</c:v>
                </c:pt>
                <c:pt idx="28">
                  <c:v>2.3086841856453253</c:v>
                </c:pt>
                <c:pt idx="29">
                  <c:v>1.5327937213623624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C9-422E-BB1F-528D17E11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5063359"/>
        <c:axId val="1745064319"/>
      </c:barChart>
      <c:catAx>
        <c:axId val="174506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45064319"/>
        <c:crosses val="autoZero"/>
        <c:auto val="1"/>
        <c:lblAlgn val="ctr"/>
        <c:lblOffset val="100"/>
        <c:noMultiLvlLbl val="0"/>
      </c:catAx>
      <c:valAx>
        <c:axId val="1745064319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45063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6'!$M$2</c:f>
              <c:strCache>
                <c:ptCount val="1"/>
                <c:pt idx="0">
                  <c:v>2008/2019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accent1"/>
              </a:solidFill>
            </a:ln>
            <a:effectLst/>
          </c:spPr>
          <c:invertIfNegative val="0"/>
          <c:cat>
            <c:strRef>
              <c:f>'Fig. 6'!$L$3:$L$25</c:f>
              <c:strCache>
                <c:ptCount val="23"/>
                <c:pt idx="0">
                  <c:v>Piemonte</c:v>
                </c:pt>
                <c:pt idx="1">
                  <c:v>Valle d'Aosta</c:v>
                </c:pt>
                <c:pt idx="2">
                  <c:v>Liguria</c:v>
                </c:pt>
                <c:pt idx="3">
                  <c:v>Lombardia</c:v>
                </c:pt>
                <c:pt idx="4">
                  <c:v>Trentino Alto Adige  </c:v>
                </c:pt>
                <c:pt idx="5">
                  <c:v>Veneto</c:v>
                </c:pt>
                <c:pt idx="6">
                  <c:v>Friuli Venezia-Giulia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  <c:pt idx="21">
                  <c:v>Mezzogiorno</c:v>
                </c:pt>
                <c:pt idx="22">
                  <c:v>Centro-Nord</c:v>
                </c:pt>
              </c:strCache>
            </c:strRef>
          </c:cat>
          <c:val>
            <c:numRef>
              <c:f>'Fig. 6'!$M$3:$M$25</c:f>
              <c:numCache>
                <c:formatCode>#,##0.0</c:formatCode>
                <c:ptCount val="23"/>
                <c:pt idx="0">
                  <c:v>28.824414945757724</c:v>
                </c:pt>
                <c:pt idx="1">
                  <c:v>16.454226008081349</c:v>
                </c:pt>
                <c:pt idx="2">
                  <c:v>6.6832246866603811</c:v>
                </c:pt>
                <c:pt idx="3">
                  <c:v>43.031539733329851</c:v>
                </c:pt>
                <c:pt idx="4">
                  <c:v>22.319704389168592</c:v>
                </c:pt>
                <c:pt idx="5">
                  <c:v>17.538476078526344</c:v>
                </c:pt>
                <c:pt idx="6">
                  <c:v>1.9588290341839638</c:v>
                </c:pt>
                <c:pt idx="7">
                  <c:v>5.2100422724438431</c:v>
                </c:pt>
                <c:pt idx="8">
                  <c:v>16.51726108185467</c:v>
                </c:pt>
                <c:pt idx="9">
                  <c:v>-2.0311991064866532</c:v>
                </c:pt>
                <c:pt idx="10">
                  <c:v>-9.6491293792615949</c:v>
                </c:pt>
                <c:pt idx="11">
                  <c:v>23.213469247676642</c:v>
                </c:pt>
                <c:pt idx="12">
                  <c:v>-18.302736494368872</c:v>
                </c:pt>
                <c:pt idx="13">
                  <c:v>-33.306786204594928</c:v>
                </c:pt>
                <c:pt idx="14">
                  <c:v>17.577134666489627</c:v>
                </c:pt>
                <c:pt idx="15">
                  <c:v>26.742119753999233</c:v>
                </c:pt>
                <c:pt idx="16">
                  <c:v>46.800291885674881</c:v>
                </c:pt>
                <c:pt idx="17">
                  <c:v>11.963304420087326</c:v>
                </c:pt>
                <c:pt idx="18">
                  <c:v>8.4415631468902461</c:v>
                </c:pt>
                <c:pt idx="19">
                  <c:v>23.198154340006383</c:v>
                </c:pt>
                <c:pt idx="21" formatCode="0.0">
                  <c:v>14.346038579487313</c:v>
                </c:pt>
                <c:pt idx="22" formatCode="0.0">
                  <c:v>17.523109559888226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4-4AF9-A9C3-5430BA56C2D5}"/>
            </c:ext>
          </c:extLst>
        </c:ser>
        <c:ser>
          <c:idx val="1"/>
          <c:order val="1"/>
          <c:tx>
            <c:strRef>
              <c:f>'Fig. 6'!$N$2</c:f>
              <c:strCache>
                <c:ptCount val="1"/>
                <c:pt idx="0">
                  <c:v>2019/2024</c:v>
                </c:pt>
              </c:strCache>
            </c:strRef>
          </c:tx>
          <c:spPr>
            <a:solidFill>
              <a:srgbClr val="FF0000"/>
            </a:solidFill>
            <a:ln w="19050">
              <a:solidFill>
                <a:srgbClr val="C00000"/>
              </a:solidFill>
            </a:ln>
            <a:effectLst/>
          </c:spPr>
          <c:invertIfNegative val="0"/>
          <c:cat>
            <c:strRef>
              <c:f>'Fig. 6'!$L$3:$L$25</c:f>
              <c:strCache>
                <c:ptCount val="23"/>
                <c:pt idx="0">
                  <c:v>Piemonte</c:v>
                </c:pt>
                <c:pt idx="1">
                  <c:v>Valle d'Aosta</c:v>
                </c:pt>
                <c:pt idx="2">
                  <c:v>Liguria</c:v>
                </c:pt>
                <c:pt idx="3">
                  <c:v>Lombardia</c:v>
                </c:pt>
                <c:pt idx="4">
                  <c:v>Trentino Alto Adige  </c:v>
                </c:pt>
                <c:pt idx="5">
                  <c:v>Veneto</c:v>
                </c:pt>
                <c:pt idx="6">
                  <c:v>Friuli Venezia-Giulia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  <c:pt idx="21">
                  <c:v>Mezzogiorno</c:v>
                </c:pt>
                <c:pt idx="22">
                  <c:v>Centro-Nord</c:v>
                </c:pt>
              </c:strCache>
            </c:strRef>
          </c:cat>
          <c:val>
            <c:numRef>
              <c:f>'Fig. 6'!$N$3:$N$25</c:f>
              <c:numCache>
                <c:formatCode>#,##0.0</c:formatCode>
                <c:ptCount val="23"/>
                <c:pt idx="0">
                  <c:v>-3.3191109896869335</c:v>
                </c:pt>
                <c:pt idx="1">
                  <c:v>1.9153434892167382</c:v>
                </c:pt>
                <c:pt idx="2">
                  <c:v>6.9916141333852693</c:v>
                </c:pt>
                <c:pt idx="3">
                  <c:v>11.480367075127631</c:v>
                </c:pt>
                <c:pt idx="4">
                  <c:v>8.8659986520083436</c:v>
                </c:pt>
                <c:pt idx="5">
                  <c:v>3.1384794592332668</c:v>
                </c:pt>
                <c:pt idx="6">
                  <c:v>12.052889421563378</c:v>
                </c:pt>
                <c:pt idx="7">
                  <c:v>1.047516253823531</c:v>
                </c:pt>
                <c:pt idx="8">
                  <c:v>-3.8614480459292082</c:v>
                </c:pt>
                <c:pt idx="9">
                  <c:v>14.633812536252648</c:v>
                </c:pt>
                <c:pt idx="10">
                  <c:v>1.0690978516604304</c:v>
                </c:pt>
                <c:pt idx="11">
                  <c:v>32.60198535688167</c:v>
                </c:pt>
                <c:pt idx="12">
                  <c:v>16.181807054962349</c:v>
                </c:pt>
                <c:pt idx="13">
                  <c:v>3.7846444290279777</c:v>
                </c:pt>
                <c:pt idx="14">
                  <c:v>-2.9245256662522934</c:v>
                </c:pt>
                <c:pt idx="15">
                  <c:v>15.885094870183664</c:v>
                </c:pt>
                <c:pt idx="16">
                  <c:v>-8.1418991949067419</c:v>
                </c:pt>
                <c:pt idx="17">
                  <c:v>-14.358946909817774</c:v>
                </c:pt>
                <c:pt idx="18">
                  <c:v>14.775502448539129</c:v>
                </c:pt>
                <c:pt idx="19">
                  <c:v>3.0659548781731871</c:v>
                </c:pt>
                <c:pt idx="21" formatCode="0.0">
                  <c:v>4.5450312143991027</c:v>
                </c:pt>
                <c:pt idx="22" formatCode="0.0">
                  <c:v>7.27770440549169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84-4AF9-A9C3-5430BA56C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9"/>
        <c:overlap val="-20"/>
        <c:axId val="914919888"/>
        <c:axId val="914922288"/>
      </c:barChart>
      <c:catAx>
        <c:axId val="91491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914922288"/>
        <c:crosses val="autoZero"/>
        <c:auto val="1"/>
        <c:lblAlgn val="ctr"/>
        <c:lblOffset val="100"/>
        <c:noMultiLvlLbl val="0"/>
      </c:catAx>
      <c:valAx>
        <c:axId val="91492228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91491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Semi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7'!$K$5</c:f>
              <c:strCache>
                <c:ptCount val="1"/>
                <c:pt idx="0">
                  <c:v>Turisti stranieri</c:v>
                </c:pt>
              </c:strCache>
            </c:strRef>
          </c:tx>
          <c:spPr>
            <a:solidFill>
              <a:schemeClr val="accent1"/>
            </a:solidFill>
            <a:ln w="15875">
              <a:solidFill>
                <a:schemeClr val="accent1"/>
              </a:solidFill>
            </a:ln>
            <a:effectLst/>
          </c:spPr>
          <c:invertIfNegative val="0"/>
          <c:cat>
            <c:strRef>
              <c:f>'Fig. 7'!$J$6:$J$28</c:f>
              <c:strCache>
                <c:ptCount val="23"/>
                <c:pt idx="0">
                  <c:v>Piemonte</c:v>
                </c:pt>
                <c:pt idx="1">
                  <c:v>Valle d'Aosta</c:v>
                </c:pt>
                <c:pt idx="2">
                  <c:v>Liguria</c:v>
                </c:pt>
                <c:pt idx="3">
                  <c:v>Lombardia</c:v>
                </c:pt>
                <c:pt idx="4">
                  <c:v>Trentino Alto Adige  </c:v>
                </c:pt>
                <c:pt idx="5">
                  <c:v>Veneto</c:v>
                </c:pt>
                <c:pt idx="6">
                  <c:v>Friuli Venezia-Giulia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  <c:pt idx="21">
                  <c:v>Centro-Nord</c:v>
                </c:pt>
                <c:pt idx="22">
                  <c:v>Mezzogiorno</c:v>
                </c:pt>
              </c:strCache>
            </c:strRef>
          </c:cat>
          <c:val>
            <c:numRef>
              <c:f>'Fig. 7'!$K$6:$K$28</c:f>
              <c:numCache>
                <c:formatCode>#,##0.0</c:formatCode>
                <c:ptCount val="23"/>
                <c:pt idx="0">
                  <c:v>51.140327167688604</c:v>
                </c:pt>
                <c:pt idx="1">
                  <c:v>41.452572205207005</c:v>
                </c:pt>
                <c:pt idx="2">
                  <c:v>45.844989970156611</c:v>
                </c:pt>
                <c:pt idx="3">
                  <c:v>64.811363057587911</c:v>
                </c:pt>
                <c:pt idx="4">
                  <c:v>62.041012864889581</c:v>
                </c:pt>
                <c:pt idx="5">
                  <c:v>70.473406624642081</c:v>
                </c:pt>
                <c:pt idx="6">
                  <c:v>59.271439809621072</c:v>
                </c:pt>
                <c:pt idx="7">
                  <c:v>29.952874764422859</c:v>
                </c:pt>
                <c:pt idx="8">
                  <c:v>57.595746730677931</c:v>
                </c:pt>
                <c:pt idx="9">
                  <c:v>35.317244360203951</c:v>
                </c:pt>
                <c:pt idx="10">
                  <c:v>18.214580991547724</c:v>
                </c:pt>
                <c:pt idx="11">
                  <c:v>67.220665195888813</c:v>
                </c:pt>
                <c:pt idx="12">
                  <c:v>15.106691504310636</c:v>
                </c:pt>
                <c:pt idx="13">
                  <c:v>9.2782126920952734</c:v>
                </c:pt>
                <c:pt idx="14">
                  <c:v>54.48129204188669</c:v>
                </c:pt>
                <c:pt idx="15">
                  <c:v>33.706462052486813</c:v>
                </c:pt>
                <c:pt idx="16">
                  <c:v>17.835868202719471</c:v>
                </c:pt>
                <c:pt idx="17">
                  <c:v>19.721438070130414</c:v>
                </c:pt>
                <c:pt idx="18">
                  <c:v>50.134019374186586</c:v>
                </c:pt>
                <c:pt idx="19">
                  <c:v>51.098877269814558</c:v>
                </c:pt>
                <c:pt idx="21">
                  <c:v>57.612471485033154</c:v>
                </c:pt>
                <c:pt idx="22">
                  <c:v>41.463200886371389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6-4E8D-9990-19E0290D16A3}"/>
            </c:ext>
          </c:extLst>
        </c:ser>
        <c:ser>
          <c:idx val="1"/>
          <c:order val="1"/>
          <c:tx>
            <c:strRef>
              <c:f>'Fig. 7'!$L$5</c:f>
              <c:strCache>
                <c:ptCount val="1"/>
                <c:pt idx="0">
                  <c:v>Turisti residenti nel Centro-Nord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rgbClr val="C00000"/>
              </a:solidFill>
            </a:ln>
            <a:effectLst/>
          </c:spPr>
          <c:invertIfNegative val="0"/>
          <c:cat>
            <c:strRef>
              <c:f>'Fig. 7'!$J$6:$J$28</c:f>
              <c:strCache>
                <c:ptCount val="23"/>
                <c:pt idx="0">
                  <c:v>Piemonte</c:v>
                </c:pt>
                <c:pt idx="1">
                  <c:v>Valle d'Aosta</c:v>
                </c:pt>
                <c:pt idx="2">
                  <c:v>Liguria</c:v>
                </c:pt>
                <c:pt idx="3">
                  <c:v>Lombardia</c:v>
                </c:pt>
                <c:pt idx="4">
                  <c:v>Trentino Alto Adige  </c:v>
                </c:pt>
                <c:pt idx="5">
                  <c:v>Veneto</c:v>
                </c:pt>
                <c:pt idx="6">
                  <c:v>Friuli Venezia-Giulia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  <c:pt idx="21">
                  <c:v>Centro-Nord</c:v>
                </c:pt>
                <c:pt idx="22">
                  <c:v>Mezzogiorno</c:v>
                </c:pt>
              </c:strCache>
            </c:strRef>
          </c:cat>
          <c:val>
            <c:numRef>
              <c:f>'Fig. 7'!$L$6:$L$28</c:f>
              <c:numCache>
                <c:formatCode>#,##0.0</c:formatCode>
                <c:ptCount val="23"/>
                <c:pt idx="0">
                  <c:v>38.553892725325561</c:v>
                </c:pt>
                <c:pt idx="1">
                  <c:v>52.613693042519749</c:v>
                </c:pt>
                <c:pt idx="2">
                  <c:v>49.357648578641552</c:v>
                </c:pt>
                <c:pt idx="3">
                  <c:v>26.747116126203618</c:v>
                </c:pt>
                <c:pt idx="4">
                  <c:v>34.158114654047097</c:v>
                </c:pt>
                <c:pt idx="5">
                  <c:v>25.622713962282724</c:v>
                </c:pt>
                <c:pt idx="6">
                  <c:v>34.98368490474153</c:v>
                </c:pt>
                <c:pt idx="7">
                  <c:v>59.857930373623013</c:v>
                </c:pt>
                <c:pt idx="8">
                  <c:v>36.165642752213337</c:v>
                </c:pt>
                <c:pt idx="9">
                  <c:v>45.258243097880296</c:v>
                </c:pt>
                <c:pt idx="10">
                  <c:v>70.963311776344113</c:v>
                </c:pt>
                <c:pt idx="11">
                  <c:v>20.245642198923218</c:v>
                </c:pt>
                <c:pt idx="12">
                  <c:v>57.157098655500874</c:v>
                </c:pt>
                <c:pt idx="13">
                  <c:v>41.870633202128502</c:v>
                </c:pt>
                <c:pt idx="14">
                  <c:v>21.916845637012294</c:v>
                </c:pt>
                <c:pt idx="15">
                  <c:v>34.036795166924371</c:v>
                </c:pt>
                <c:pt idx="16">
                  <c:v>30.30180315779582</c:v>
                </c:pt>
                <c:pt idx="17">
                  <c:v>27.416211012565121</c:v>
                </c:pt>
                <c:pt idx="18">
                  <c:v>21.195351366519184</c:v>
                </c:pt>
                <c:pt idx="19">
                  <c:v>35.282097642119915</c:v>
                </c:pt>
                <c:pt idx="21">
                  <c:v>34.970099114329415</c:v>
                </c:pt>
                <c:pt idx="22">
                  <c:v>30.101975754275141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6-4E8D-9990-19E0290D16A3}"/>
            </c:ext>
          </c:extLst>
        </c:ser>
        <c:ser>
          <c:idx val="2"/>
          <c:order val="2"/>
          <c:tx>
            <c:strRef>
              <c:f>'Fig. 7'!$M$5</c:f>
              <c:strCache>
                <c:ptCount val="1"/>
                <c:pt idx="0">
                  <c:v>Turisti residenti nel Mezzogiorno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rgbClr val="00B050"/>
              </a:solidFill>
            </a:ln>
            <a:effectLst/>
          </c:spPr>
          <c:invertIfNegative val="0"/>
          <c:cat>
            <c:strRef>
              <c:f>'Fig. 7'!$J$6:$J$28</c:f>
              <c:strCache>
                <c:ptCount val="23"/>
                <c:pt idx="0">
                  <c:v>Piemonte</c:v>
                </c:pt>
                <c:pt idx="1">
                  <c:v>Valle d'Aosta</c:v>
                </c:pt>
                <c:pt idx="2">
                  <c:v>Liguria</c:v>
                </c:pt>
                <c:pt idx="3">
                  <c:v>Lombardia</c:v>
                </c:pt>
                <c:pt idx="4">
                  <c:v>Trentino Alto Adige  </c:v>
                </c:pt>
                <c:pt idx="5">
                  <c:v>Veneto</c:v>
                </c:pt>
                <c:pt idx="6">
                  <c:v>Friuli Venezia-Giulia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  <c:pt idx="21">
                  <c:v>Centro-Nord</c:v>
                </c:pt>
                <c:pt idx="22">
                  <c:v>Mezzogiorno</c:v>
                </c:pt>
              </c:strCache>
            </c:strRef>
          </c:cat>
          <c:val>
            <c:numRef>
              <c:f>'Fig. 7'!$M$6:$M$28</c:f>
              <c:numCache>
                <c:formatCode>#,##0.0</c:formatCode>
                <c:ptCount val="23"/>
                <c:pt idx="0">
                  <c:v>10.305780106985839</c:v>
                </c:pt>
                <c:pt idx="1">
                  <c:v>5.9337347522732387</c:v>
                </c:pt>
                <c:pt idx="2">
                  <c:v>4.797361451201839</c:v>
                </c:pt>
                <c:pt idx="3">
                  <c:v>8.4415208162084703</c:v>
                </c:pt>
                <c:pt idx="4">
                  <c:v>3.8008724810633199</c:v>
                </c:pt>
                <c:pt idx="5">
                  <c:v>3.9038794130752024</c:v>
                </c:pt>
                <c:pt idx="6">
                  <c:v>5.7448752856373932</c:v>
                </c:pt>
                <c:pt idx="7">
                  <c:v>10.189194861954126</c:v>
                </c:pt>
                <c:pt idx="8">
                  <c:v>5.7544823792723196</c:v>
                </c:pt>
                <c:pt idx="9">
                  <c:v>19.42451254191575</c:v>
                </c:pt>
                <c:pt idx="10">
                  <c:v>10.822107232108154</c:v>
                </c:pt>
                <c:pt idx="11">
                  <c:v>12.533692605187968</c:v>
                </c:pt>
                <c:pt idx="12">
                  <c:v>27.73620984018849</c:v>
                </c:pt>
                <c:pt idx="13">
                  <c:v>48.851154105776232</c:v>
                </c:pt>
                <c:pt idx="14">
                  <c:v>23.60186232110102</c:v>
                </c:pt>
                <c:pt idx="15">
                  <c:v>32.256714838825488</c:v>
                </c:pt>
                <c:pt idx="16">
                  <c:v>51.862328639484709</c:v>
                </c:pt>
                <c:pt idx="17">
                  <c:v>52.862350917304454</c:v>
                </c:pt>
                <c:pt idx="18">
                  <c:v>28.670629259294227</c:v>
                </c:pt>
                <c:pt idx="19">
                  <c:v>13.619025088065529</c:v>
                </c:pt>
                <c:pt idx="21">
                  <c:v>7.3578608530126681</c:v>
                </c:pt>
                <c:pt idx="22">
                  <c:v>28.434817835110675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6-4E8D-9990-19E0290D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559295"/>
        <c:axId val="1639559775"/>
      </c:barChart>
      <c:catAx>
        <c:axId val="163955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639559775"/>
        <c:crosses val="autoZero"/>
        <c:auto val="1"/>
        <c:lblAlgn val="ctr"/>
        <c:lblOffset val="100"/>
        <c:noMultiLvlLbl val="0"/>
      </c:catAx>
      <c:valAx>
        <c:axId val="1639559775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63955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Semi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8'!$F$2</c:f>
              <c:strCache>
                <c:ptCount val="1"/>
                <c:pt idx="0">
                  <c:v>Presenze turistiche per abitante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accent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914-4F98-B49F-CF14EAE4AA4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EA-4D1F-ADF3-481B9953497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EA-4D1F-ADF3-481B9953497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EA-4D1F-ADF3-481B9953497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EA-4D1F-ADF3-481B9953497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AEA-4D1F-ADF3-481B9953497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EA-4D1F-ADF3-481B9953497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AEA-4D1F-ADF3-481B9953497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EA-4D1F-ADF3-481B9953497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AEA-4D1F-ADF3-481B99534970}"/>
              </c:ext>
            </c:extLst>
          </c:dPt>
          <c:dLbls>
            <c:dLbl>
              <c:idx val="12"/>
              <c:layout>
                <c:manualLayout>
                  <c:x val="-6.6970364812127872E-17"/>
                  <c:y val="5.08592325203812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14-4F98-B49F-CF14EAE4AA48}"/>
                </c:ext>
              </c:extLst>
            </c:dLbl>
            <c:spPr>
              <a:noFill/>
              <a:ln w="1905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8'!$E$3:$E$24</c:f>
              <c:strCache>
                <c:ptCount val="22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Trentino Alto Adige</c:v>
                </c:pt>
                <c:pt idx="4">
                  <c:v>Veneto</c:v>
                </c:pt>
                <c:pt idx="5">
                  <c:v>Friuli Venezia Giulia</c:v>
                </c:pt>
                <c:pt idx="6">
                  <c:v>Liguria</c:v>
                </c:pt>
                <c:pt idx="7">
                  <c:v>Emilia 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  <c:pt idx="20">
                  <c:v>Centro-Nord</c:v>
                </c:pt>
                <c:pt idx="21">
                  <c:v>Mezzogiorno</c:v>
                </c:pt>
              </c:strCache>
            </c:strRef>
          </c:cat>
          <c:val>
            <c:numRef>
              <c:f>'Fig. 8'!$F$3:$F$24</c:f>
              <c:numCache>
                <c:formatCode>#,##0.0</c:formatCode>
                <c:ptCount val="22"/>
                <c:pt idx="0">
                  <c:v>3.3826938540339526</c:v>
                </c:pt>
                <c:pt idx="1">
                  <c:v>30.111144612676629</c:v>
                </c:pt>
                <c:pt idx="2">
                  <c:v>4.4970967510177138</c:v>
                </c:pt>
                <c:pt idx="3">
                  <c:v>52.197488249186307</c:v>
                </c:pt>
                <c:pt idx="4">
                  <c:v>15.143164330479232</c:v>
                </c:pt>
                <c:pt idx="5">
                  <c:v>8.4951197350294585</c:v>
                </c:pt>
                <c:pt idx="6">
                  <c:v>10.682019036921453</c:v>
                </c:pt>
                <c:pt idx="7">
                  <c:v>9.1325035078659962</c:v>
                </c:pt>
                <c:pt idx="8">
                  <c:v>12.625762599451383</c:v>
                </c:pt>
                <c:pt idx="9">
                  <c:v>7.9241860476035093</c:v>
                </c:pt>
                <c:pt idx="10">
                  <c:v>7.0762260574162941</c:v>
                </c:pt>
                <c:pt idx="11">
                  <c:v>9.0632402449480516</c:v>
                </c:pt>
                <c:pt idx="12">
                  <c:v>5.6575483077505266</c:v>
                </c:pt>
                <c:pt idx="13">
                  <c:v>1.5845065042400839</c:v>
                </c:pt>
                <c:pt idx="14">
                  <c:v>3.8330701656046382</c:v>
                </c:pt>
                <c:pt idx="15">
                  <c:v>4.6188937180286027</c:v>
                </c:pt>
                <c:pt idx="16">
                  <c:v>4.7393587810461284</c:v>
                </c:pt>
                <c:pt idx="17">
                  <c:v>4.4450418006852068</c:v>
                </c:pt>
                <c:pt idx="18">
                  <c:v>3.6298161410779781</c:v>
                </c:pt>
                <c:pt idx="19">
                  <c:v>9.9979895461523736</c:v>
                </c:pt>
                <c:pt idx="20">
                  <c:v>9.5765429448081107</c:v>
                </c:pt>
                <c:pt idx="21">
                  <c:v>4.5924789915092292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4-4F98-B49F-CF14EAE4AA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8979295"/>
        <c:axId val="1438979775"/>
      </c:barChart>
      <c:catAx>
        <c:axId val="143897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38979775"/>
        <c:crosses val="autoZero"/>
        <c:auto val="1"/>
        <c:lblAlgn val="ctr"/>
        <c:lblOffset val="100"/>
        <c:noMultiLvlLbl val="0"/>
      </c:catAx>
      <c:valAx>
        <c:axId val="143897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38979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9'!$M$6</c:f>
              <c:strCache>
                <c:ptCount val="1"/>
                <c:pt idx="0">
                  <c:v>Presenze turistiche per abitante</c:v>
                </c:pt>
              </c:strCache>
            </c:strRef>
          </c:tx>
          <c:spPr>
            <a:solidFill>
              <a:srgbClr val="0070C0"/>
            </a:solidFill>
            <a:ln w="19050">
              <a:solidFill>
                <a:srgbClr val="0070C0"/>
              </a:solidFill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EFC-4CDB-AD02-0C918B8E506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22-4CC3-B7C9-4B938CFC0DB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22-4CC3-B7C9-4B938CFC0DB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522-4CC3-B7C9-4B938CFC0DB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C-4CDB-AD02-0C918B8E506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22-4CC3-B7C9-4B938CFC0DB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22-4CC3-B7C9-4B938CFC0DB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522-4CC3-B7C9-4B938CFC0DB5}"/>
              </c:ext>
            </c:extLst>
          </c:dPt>
          <c:dLbls>
            <c:dLbl>
              <c:idx val="1"/>
              <c:layout>
                <c:manualLayout>
                  <c:x val="0"/>
                  <c:y val="5.37240422157807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FC-4CDB-AD02-0C918B8E5065}"/>
                </c:ext>
              </c:extLst>
            </c:dLbl>
            <c:dLbl>
              <c:idx val="2"/>
              <c:layout>
                <c:manualLayout>
                  <c:x val="0"/>
                  <c:y val="8.9032153001464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FC-4CDB-AD02-0C918B8E5065}"/>
                </c:ext>
              </c:extLst>
            </c:dLbl>
            <c:dLbl>
              <c:idx val="7"/>
              <c:layout>
                <c:manualLayout>
                  <c:x val="-7.2606421970490258E-17"/>
                  <c:y val="2.6898601453475252E-2"/>
                </c:manualLayout>
              </c:layout>
              <c:spPr>
                <a:noFill/>
                <a:ln w="1905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Barlow Semi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82178217821783E-2"/>
                      <c:h val="9.76977531148412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EFC-4CDB-AD02-0C918B8E5065}"/>
                </c:ext>
              </c:extLst>
            </c:dLbl>
            <c:dLbl>
              <c:idx val="11"/>
              <c:layout>
                <c:manualLayout>
                  <c:x val="-7.638800644811996E-17"/>
                  <c:y val="4.72022786115208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FC-4CDB-AD02-0C918B8E5065}"/>
                </c:ext>
              </c:extLst>
            </c:dLbl>
            <c:spPr>
              <a:noFill/>
              <a:ln w="1905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Semi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9'!$L$7:$L$23</c15:sqref>
                  </c15:fullRef>
                </c:ext>
              </c:extLst>
              <c:f>('Fig. 9'!$L$7:$L$20,'Fig. 9'!$L$22:$L$23)</c:f>
              <c:strCache>
                <c:ptCount val="16"/>
                <c:pt idx="0">
                  <c:v>Torino</c:v>
                </c:pt>
                <c:pt idx="1">
                  <c:v>Genova</c:v>
                </c:pt>
                <c:pt idx="2">
                  <c:v>Milano</c:v>
                </c:pt>
                <c:pt idx="3">
                  <c:v>Venezia</c:v>
                </c:pt>
                <c:pt idx="4">
                  <c:v>Bologna</c:v>
                </c:pt>
                <c:pt idx="5">
                  <c:v>Firenze</c:v>
                </c:pt>
                <c:pt idx="6">
                  <c:v>Roma</c:v>
                </c:pt>
                <c:pt idx="7">
                  <c:v>Napoli</c:v>
                </c:pt>
                <c:pt idx="8">
                  <c:v>Bari</c:v>
                </c:pt>
                <c:pt idx="9">
                  <c:v>Reggio Calabria</c:v>
                </c:pt>
                <c:pt idx="10">
                  <c:v>Palermo</c:v>
                </c:pt>
                <c:pt idx="11">
                  <c:v>Messina</c:v>
                </c:pt>
                <c:pt idx="12">
                  <c:v>Catania</c:v>
                </c:pt>
                <c:pt idx="13">
                  <c:v>Cagliari</c:v>
                </c:pt>
                <c:pt idx="14">
                  <c:v>C.M. del Centro-Nord</c:v>
                </c:pt>
                <c:pt idx="15">
                  <c:v>C.M. del Mezzogiorno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9'!$M$7:$M$23</c15:sqref>
                  </c15:fullRef>
                </c:ext>
              </c:extLst>
              <c:f>('Fig. 9'!$M$7:$M$20,'Fig. 9'!$M$22:$M$23)</c:f>
              <c:numCache>
                <c:formatCode>#,##0.0</c:formatCode>
                <c:ptCount val="16"/>
                <c:pt idx="0">
                  <c:v>2.920473233741252</c:v>
                </c:pt>
                <c:pt idx="1">
                  <c:v>5.6159450119770202</c:v>
                </c:pt>
                <c:pt idx="2">
                  <c:v>5.5461101858189821</c:v>
                </c:pt>
                <c:pt idx="3">
                  <c:v>46.578704070106269</c:v>
                </c:pt>
                <c:pt idx="4">
                  <c:v>5.7929696874709204</c:v>
                </c:pt>
                <c:pt idx="5">
                  <c:v>13.08999555312999</c:v>
                </c:pt>
                <c:pt idx="6">
                  <c:v>11.179359523282475</c:v>
                </c:pt>
                <c:pt idx="7">
                  <c:v>4.8633766110850081</c:v>
                </c:pt>
                <c:pt idx="8">
                  <c:v>2.9651951130816103</c:v>
                </c:pt>
                <c:pt idx="9">
                  <c:v>0.96058874661822291</c:v>
                </c:pt>
                <c:pt idx="10">
                  <c:v>3.5862141139061938</c:v>
                </c:pt>
                <c:pt idx="11">
                  <c:v>6.6984350983642864</c:v>
                </c:pt>
                <c:pt idx="12">
                  <c:v>1.9546989742298773</c:v>
                </c:pt>
                <c:pt idx="13">
                  <c:v>3.8106953358955979</c:v>
                </c:pt>
                <c:pt idx="14">
                  <c:v>10.04227602291091</c:v>
                </c:pt>
                <c:pt idx="15">
                  <c:v>3.8225952076478751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FC-4CDB-AD02-0C918B8E5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7947440"/>
        <c:axId val="1037947920"/>
      </c:barChart>
      <c:catAx>
        <c:axId val="103794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037947920"/>
        <c:crosses val="autoZero"/>
        <c:auto val="1"/>
        <c:lblAlgn val="ctr"/>
        <c:lblOffset val="100"/>
        <c:noMultiLvlLbl val="0"/>
      </c:catAx>
      <c:valAx>
        <c:axId val="103794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03794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9524</xdr:colOff>
      <xdr:row>19</xdr:row>
      <xdr:rowOff>171450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18110" y="443865"/>
    <xdr:ext cx="5467349" cy="381000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134AEB9-79E4-7BE6-BE90-E0C41D9E78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646420" y="474345"/>
    <xdr:ext cx="5876925" cy="3829049"/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46D59C-0520-9BBF-4B0F-177678BD735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13</xdr:col>
      <xdr:colOff>484832</xdr:colOff>
      <xdr:row>16</xdr:row>
      <xdr:rowOff>43815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8A7C873-F158-C6E0-A1BC-1FE0E4A1B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0"/>
          <a:ext cx="8638232" cy="3514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434768</xdr:colOff>
      <xdr:row>19</xdr:row>
      <xdr:rowOff>171450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A4BE4F9-9A7F-AD1A-BA48-0599F3F6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969168" cy="36004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485775</xdr:colOff>
      <xdr:row>20</xdr:row>
      <xdr:rowOff>3532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CC841CD-715D-818F-66AE-4BDAE52E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9020175" cy="3623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4761</xdr:rowOff>
    </xdr:from>
    <xdr:to>
      <xdr:col>11</xdr:col>
      <xdr:colOff>180975</xdr:colOff>
      <xdr:row>20</xdr:row>
      <xdr:rowOff>28574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1285875</xdr:colOff>
      <xdr:row>21</xdr:row>
      <xdr:rowOff>90488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</xdr:rowOff>
    </xdr:from>
    <xdr:to>
      <xdr:col>3</xdr:col>
      <xdr:colOff>1743075</xdr:colOff>
      <xdr:row>22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9524</xdr:rowOff>
    </xdr:from>
    <xdr:to>
      <xdr:col>6</xdr:col>
      <xdr:colOff>581025</xdr:colOff>
      <xdr:row>20</xdr:row>
      <xdr:rowOff>171449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</xdr:rowOff>
    </xdr:from>
    <xdr:to>
      <xdr:col>9</xdr:col>
      <xdr:colOff>581024</xdr:colOff>
      <xdr:row>22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7</xdr:col>
      <xdr:colOff>1428750</xdr:colOff>
      <xdr:row>20</xdr:row>
      <xdr:rowOff>9526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9531</xdr:colOff>
      <xdr:row>1</xdr:row>
      <xdr:rowOff>9531</xdr:rowOff>
    </xdr:from>
    <xdr:to>
      <xdr:col>3</xdr:col>
      <xdr:colOff>1704975</xdr:colOff>
      <xdr:row>25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219080</xdr:rowOff>
    </xdr:from>
    <xdr:to>
      <xdr:col>10</xdr:col>
      <xdr:colOff>0</xdr:colOff>
      <xdr:row>19</xdr:row>
      <xdr:rowOff>219074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Niger12/asi%202001/simona/ASI/ASI%202001/Tavole%20Diplomati%20Uni/cap3/tav/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Box"/>
      <sheetName val="Note"/>
      <sheetName val="Titoli"/>
      <sheetName val="D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tabSelected="1" workbookViewId="0">
      <selection activeCell="G11" sqref="G11"/>
    </sheetView>
  </sheetViews>
  <sheetFormatPr defaultRowHeight="18" x14ac:dyDescent="0.4"/>
  <cols>
    <col min="1" max="1" width="109.88671875" style="56" bestFit="1" customWidth="1"/>
  </cols>
  <sheetData>
    <row r="1" spans="1:1" x14ac:dyDescent="0.4">
      <c r="A1" s="56" t="str">
        <f>'Fig. 1'!A1</f>
        <v>Figura 1. Presenze turistiche in Italia, dati annuali (milioni)</v>
      </c>
    </row>
    <row r="2" spans="1:1" x14ac:dyDescent="0.4">
      <c r="A2" s="56" t="str">
        <f>'Fig. 2'!A1</f>
        <v>Figura 2. Presenze turistiche in Italia, dati mensili (milioni)</v>
      </c>
    </row>
    <row r="3" spans="1:1" x14ac:dyDescent="0.4">
      <c r="A3" s="57" t="str">
        <f>'Fig. 3'!A1</f>
        <v>Figura 3. Presenze turistiche in Italia, % Mezzogiorno</v>
      </c>
    </row>
    <row r="4" spans="1:1" x14ac:dyDescent="0.4">
      <c r="A4" s="56" t="str">
        <f>'Fig. 4'!A1</f>
        <v>Figura 4. Presenze turistiche per abitante per area di destinazione</v>
      </c>
    </row>
    <row r="5" spans="1:1" x14ac:dyDescent="0.4">
      <c r="A5" s="56" t="str">
        <f>'Fig. 5'!A1</f>
        <v>Figura 5. Presenze turistiche per abitante nei paesi dell'Ue-27, 2023</v>
      </c>
    </row>
    <row r="6" spans="1:1" x14ac:dyDescent="0.4">
      <c r="A6" s="56" t="str">
        <f>'Fig. 6'!A1</f>
        <v>Figura 6. Presenze turistiche nelle regioni (var. %)</v>
      </c>
    </row>
    <row r="7" spans="1:1" x14ac:dyDescent="0.4">
      <c r="A7" s="56" t="str">
        <f>'Fig. 7'!A1:I1</f>
        <v>Figura 7. Presenze turistiche nelle regioni per area di provenienza, 2024 (quote %) </v>
      </c>
    </row>
    <row r="8" spans="1:1" x14ac:dyDescent="0.4">
      <c r="A8" s="56" t="str">
        <f>'Fig. 8'!A1</f>
        <v>Figura 8. Presenze turistiche per abitante nelle regioni, 2024</v>
      </c>
    </row>
    <row r="9" spans="1:1" x14ac:dyDescent="0.4">
      <c r="A9" s="56" t="str">
        <f>'Fig. 9'!A1</f>
        <v>Figura 9. Presenze turistiche per abitante nelle Città Metropolitane, 2024</v>
      </c>
    </row>
    <row r="10" spans="1:1" x14ac:dyDescent="0.4">
      <c r="A10" s="56" t="str">
        <f>'Fig. 10'!A1</f>
        <v>Figura 10. Posti letto per struttura ricettiva</v>
      </c>
    </row>
    <row r="11" spans="1:1" x14ac:dyDescent="0.4">
      <c r="A11" s="56" t="str">
        <f>'Tab. 1'!A1</f>
        <v>Tabella 1. Strutture ricettive e presenze turistiche</v>
      </c>
    </row>
    <row r="12" spans="1:1" x14ac:dyDescent="0.4">
      <c r="A12" s="56" t="str">
        <f>+'Tab. 2'!A1</f>
        <v>Tabella 2. Principali caratteristiche delle città oggetto di analisi</v>
      </c>
    </row>
    <row r="13" spans="1:1" x14ac:dyDescent="0.4">
      <c r="A13" s="56" t="str">
        <f>+'Tab. 3'!A1</f>
        <v>Tabella 3. Caratteristiche del mercato turistico nelle città oggetto di indagine</v>
      </c>
    </row>
    <row r="14" spans="1:1" x14ac:dyDescent="0.4">
      <c r="A14" s="56" t="str">
        <f>+'Tab. 4'!A1</f>
        <v>Tabella 4. Indicatori di pressione turistica nelle città oggetto di indagine</v>
      </c>
    </row>
    <row r="15" spans="1:1" x14ac:dyDescent="0.4">
      <c r="A15" s="56" t="str">
        <f>+'Tab. 5'!A1</f>
        <v>Tabella 5. Caratteristiche del mercato degli affitti brevi nelle città oggetto di indagine</v>
      </c>
    </row>
    <row r="16" spans="1:1" x14ac:dyDescent="0.4">
      <c r="A16" s="56" t="str">
        <f>+'Tab. 6'!A1</f>
        <v>Tabella 6. Prezzo medio degli appartamenti in affitto nelle città oggetto di indagine</v>
      </c>
    </row>
    <row r="17" spans="1:1" x14ac:dyDescent="0.4">
      <c r="A17" s="56" t="str">
        <f>+'Tab. 7'!A1</f>
        <v>Tabella 7. Convenienza locativa: numero di giorni che occorrono perchè l’affitto a breve pareggi l’affitto a lungo termine</v>
      </c>
    </row>
    <row r="18" spans="1:1" x14ac:dyDescent="0.4">
      <c r="A18" s="56" t="str">
        <f>'Fig. 11'!A1</f>
        <v>Figura 11. Localizzazione degli affitti brevi nelle città di Napoli e Palermo</v>
      </c>
    </row>
    <row r="19" spans="1:1" x14ac:dyDescent="0.4">
      <c r="A19" s="56" t="str">
        <f>'Fig. 12'!A1</f>
        <v>Figura 12. Localizzazione degli affitti brevi nelle città di Siracusa e Lecce</v>
      </c>
    </row>
    <row r="20" spans="1:1" x14ac:dyDescent="0.4">
      <c r="A20" s="56" t="str">
        <f>'Fig. 13'!A1</f>
        <v>Figura 13. Localizzazione degli affitti brevi nelle città di Catania e Bari</v>
      </c>
    </row>
    <row r="21" spans="1:1" x14ac:dyDescent="0.4">
      <c r="A21" s="56" t="str">
        <f>'Tab. A1'!A1</f>
        <v>Tabella A1. Presenze turistiche in Italia per area di provenienza e destinazione</v>
      </c>
    </row>
    <row r="22" spans="1:1" x14ac:dyDescent="0.4">
      <c r="A22" s="56" t="str">
        <f>'Tab. A2'!A1</f>
        <v>Tabella A2. Presenze turistiche nelle regioni per area di provenienza (milioni)</v>
      </c>
    </row>
    <row r="23" spans="1:1" x14ac:dyDescent="0.4">
      <c r="A23" s="56" t="str">
        <f>'Tab. A3'!A1</f>
        <v>Tabella A3. Presenze turistiche nelle regioni per area di provenienza (var. %)</v>
      </c>
    </row>
    <row r="24" spans="1:1" x14ac:dyDescent="0.4">
      <c r="A24" s="56" t="str">
        <f>'Tab. A4'!A1</f>
        <v>Tabella A4. Presenze turistiche nelle Città Metropolitane</v>
      </c>
    </row>
    <row r="25" spans="1:1" x14ac:dyDescent="0.4">
      <c r="A25" s="56" t="str">
        <f>'Tab. A5'!A1</f>
        <v>Tabella A5. Ranking dei Comuni italiani per presenze turistiche, 2024</v>
      </c>
    </row>
    <row r="26" spans="1:1" x14ac:dyDescent="0.4">
      <c r="A26" s="56" t="str">
        <f>'Tab. A6'!A1</f>
        <v>Tabella A6. Ranking dei Comuni italiani per presenze turistiche per abitante, 2024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workbookViewId="0"/>
  </sheetViews>
  <sheetFormatPr defaultColWidth="9.109375" defaultRowHeight="18" x14ac:dyDescent="0.4"/>
  <cols>
    <col min="1" max="1" width="9.109375" style="67"/>
    <col min="2" max="11" width="9.109375" style="6"/>
    <col min="12" max="12" width="19.88671875" style="6" bestFit="1" customWidth="1"/>
    <col min="13" max="13" width="18.33203125" style="6" customWidth="1"/>
    <col min="14" max="14" width="15" style="6" customWidth="1"/>
    <col min="15" max="16384" width="9.109375" style="6"/>
  </cols>
  <sheetData>
    <row r="1" spans="1:14" s="1" customFormat="1" x14ac:dyDescent="0.4">
      <c r="A1" s="58" t="s">
        <v>171</v>
      </c>
    </row>
    <row r="2" spans="1:14" s="1" customFormat="1" x14ac:dyDescent="0.4">
      <c r="A2" s="58"/>
    </row>
    <row r="3" spans="1:14" s="1" customFormat="1" x14ac:dyDescent="0.4">
      <c r="A3" s="58"/>
    </row>
    <row r="4" spans="1:14" s="1" customFormat="1" x14ac:dyDescent="0.4">
      <c r="A4" s="58"/>
    </row>
    <row r="5" spans="1:14" s="1" customFormat="1" x14ac:dyDescent="0.4">
      <c r="A5" s="58"/>
    </row>
    <row r="6" spans="1:14" ht="30" x14ac:dyDescent="0.4">
      <c r="L6" s="1"/>
      <c r="M6" s="5" t="s">
        <v>26</v>
      </c>
      <c r="N6" s="22"/>
    </row>
    <row r="7" spans="1:14" x14ac:dyDescent="0.4">
      <c r="L7" s="6" t="s">
        <v>33</v>
      </c>
      <c r="M7" s="14">
        <v>2.920473233741252</v>
      </c>
      <c r="N7" s="14"/>
    </row>
    <row r="8" spans="1:14" x14ac:dyDescent="0.4">
      <c r="L8" s="6" t="s">
        <v>34</v>
      </c>
      <c r="M8" s="14">
        <v>5.6159450119770202</v>
      </c>
      <c r="N8" s="14"/>
    </row>
    <row r="9" spans="1:14" x14ac:dyDescent="0.4">
      <c r="L9" s="6" t="s">
        <v>31</v>
      </c>
      <c r="M9" s="14">
        <v>5.5461101858189821</v>
      </c>
      <c r="N9" s="14"/>
    </row>
    <row r="10" spans="1:14" x14ac:dyDescent="0.4">
      <c r="L10" s="6" t="s">
        <v>27</v>
      </c>
      <c r="M10" s="14">
        <v>46.578704070106269</v>
      </c>
      <c r="N10" s="14"/>
    </row>
    <row r="11" spans="1:14" x14ac:dyDescent="0.4">
      <c r="L11" s="6" t="s">
        <v>35</v>
      </c>
      <c r="M11" s="14">
        <v>5.7929696874709204</v>
      </c>
      <c r="N11" s="14"/>
    </row>
    <row r="12" spans="1:14" x14ac:dyDescent="0.4">
      <c r="L12" s="6" t="s">
        <v>29</v>
      </c>
      <c r="M12" s="14">
        <v>13.08999555312999</v>
      </c>
      <c r="N12" s="14"/>
    </row>
    <row r="13" spans="1:14" x14ac:dyDescent="0.4">
      <c r="L13" s="6" t="s">
        <v>28</v>
      </c>
      <c r="M13" s="14">
        <v>11.179359523282475</v>
      </c>
      <c r="N13" s="14"/>
    </row>
    <row r="14" spans="1:14" x14ac:dyDescent="0.4">
      <c r="L14" s="6" t="s">
        <v>30</v>
      </c>
      <c r="M14" s="14">
        <v>4.8633766110850081</v>
      </c>
      <c r="N14" s="14"/>
    </row>
    <row r="15" spans="1:14" x14ac:dyDescent="0.4">
      <c r="L15" s="6" t="s">
        <v>38</v>
      </c>
      <c r="M15" s="14">
        <v>2.9651951130816103</v>
      </c>
      <c r="N15" s="14"/>
    </row>
    <row r="16" spans="1:14" x14ac:dyDescent="0.4">
      <c r="L16" s="6" t="s">
        <v>40</v>
      </c>
      <c r="M16" s="14">
        <v>0.96058874661822291</v>
      </c>
      <c r="N16" s="14"/>
    </row>
    <row r="17" spans="1:14" x14ac:dyDescent="0.4">
      <c r="L17" s="6" t="s">
        <v>37</v>
      </c>
      <c r="M17" s="14">
        <v>3.5862141139061938</v>
      </c>
      <c r="N17" s="14"/>
    </row>
    <row r="18" spans="1:14" x14ac:dyDescent="0.4">
      <c r="L18" s="6" t="s">
        <v>32</v>
      </c>
      <c r="M18" s="14">
        <v>6.6984350983642864</v>
      </c>
      <c r="N18" s="14"/>
    </row>
    <row r="19" spans="1:14" x14ac:dyDescent="0.4">
      <c r="L19" s="6" t="s">
        <v>39</v>
      </c>
      <c r="M19" s="14">
        <v>1.9546989742298773</v>
      </c>
      <c r="N19" s="14"/>
    </row>
    <row r="20" spans="1:14" x14ac:dyDescent="0.4">
      <c r="L20" s="6" t="s">
        <v>36</v>
      </c>
      <c r="M20" s="14">
        <v>3.8106953358955979</v>
      </c>
      <c r="N20" s="14"/>
    </row>
    <row r="21" spans="1:14" x14ac:dyDescent="0.4">
      <c r="A21" s="58" t="s">
        <v>186</v>
      </c>
      <c r="N21" s="14"/>
    </row>
    <row r="22" spans="1:14" x14ac:dyDescent="0.4">
      <c r="L22" s="6" t="s">
        <v>41</v>
      </c>
      <c r="M22" s="14">
        <v>10.04227602291091</v>
      </c>
      <c r="N22" s="14"/>
    </row>
    <row r="23" spans="1:14" x14ac:dyDescent="0.4">
      <c r="L23" s="6" t="s">
        <v>42</v>
      </c>
      <c r="M23" s="14">
        <v>3.8225952076478751</v>
      </c>
      <c r="N23" s="14"/>
    </row>
    <row r="24" spans="1:14" x14ac:dyDescent="0.4">
      <c r="M24" s="14"/>
      <c r="N24" s="14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0"/>
  <sheetViews>
    <sheetView workbookViewId="0"/>
  </sheetViews>
  <sheetFormatPr defaultColWidth="9.109375" defaultRowHeight="18" x14ac:dyDescent="0.4"/>
  <cols>
    <col min="1" max="1" width="9.109375" style="68"/>
    <col min="2" max="13" width="9.109375" style="24"/>
    <col min="14" max="17" width="15" style="24" customWidth="1"/>
    <col min="18" max="18" width="34.6640625" style="24" bestFit="1" customWidth="1"/>
    <col min="19" max="20" width="9.109375" style="42"/>
    <col min="21" max="21" width="2" style="42" customWidth="1"/>
    <col min="22" max="22" width="11.5546875" style="42" bestFit="1" customWidth="1"/>
    <col min="23" max="23" width="9.109375" style="42"/>
    <col min="24" max="16384" width="9.109375" style="24"/>
  </cols>
  <sheetData>
    <row r="1" spans="1:23" x14ac:dyDescent="0.4">
      <c r="A1" s="58" t="s">
        <v>172</v>
      </c>
    </row>
    <row r="2" spans="1:23" x14ac:dyDescent="0.4">
      <c r="A2" s="58" t="s">
        <v>3</v>
      </c>
      <c r="J2" s="32" t="s">
        <v>1</v>
      </c>
      <c r="R2" s="24" t="s">
        <v>117</v>
      </c>
    </row>
    <row r="3" spans="1:23" x14ac:dyDescent="0.4">
      <c r="S3" s="42" t="s">
        <v>3</v>
      </c>
      <c r="V3" s="42" t="s">
        <v>1</v>
      </c>
    </row>
    <row r="4" spans="1:23" x14ac:dyDescent="0.4">
      <c r="S4" s="42">
        <v>2008</v>
      </c>
      <c r="T4" s="42">
        <v>2024</v>
      </c>
      <c r="V4" s="42">
        <v>2008</v>
      </c>
      <c r="W4" s="42">
        <v>2024</v>
      </c>
    </row>
    <row r="5" spans="1:23" x14ac:dyDescent="0.4">
      <c r="R5" s="24" t="s">
        <v>118</v>
      </c>
      <c r="S5" s="43">
        <v>29.12356920308569</v>
      </c>
      <c r="T5" s="43">
        <v>19.031049871181452</v>
      </c>
      <c r="U5" s="43"/>
      <c r="V5" s="43">
        <v>57.01433868974042</v>
      </c>
      <c r="W5" s="43">
        <v>28.403094309722889</v>
      </c>
    </row>
    <row r="6" spans="1:23" x14ac:dyDescent="0.4">
      <c r="R6" s="24" t="s">
        <v>119</v>
      </c>
      <c r="S6" s="43">
        <v>58.776348306439893</v>
      </c>
      <c r="T6" s="43">
        <v>63.375500616142943</v>
      </c>
      <c r="U6" s="43"/>
      <c r="V6" s="43">
        <v>88.047597529748458</v>
      </c>
      <c r="W6" s="43">
        <v>91.442437275985668</v>
      </c>
    </row>
    <row r="7" spans="1:23" x14ac:dyDescent="0.4">
      <c r="R7" s="24" t="s">
        <v>239</v>
      </c>
      <c r="S7" s="43">
        <v>20.304846414906724</v>
      </c>
      <c r="T7" s="43">
        <v>13.014410215682997</v>
      </c>
      <c r="U7" s="43"/>
      <c r="V7" s="43">
        <v>41.849477403209185</v>
      </c>
      <c r="W7" s="43">
        <v>17.674531524497365</v>
      </c>
    </row>
    <row r="20" spans="1:1" x14ac:dyDescent="0.4">
      <c r="A20" s="58" t="s">
        <v>186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"/>
  <sheetViews>
    <sheetView workbookViewId="0"/>
  </sheetViews>
  <sheetFormatPr defaultColWidth="9.109375" defaultRowHeight="18" x14ac:dyDescent="0.4"/>
  <cols>
    <col min="1" max="1" width="59.88671875" style="58" customWidth="1"/>
    <col min="2" max="3" width="14.88671875" style="83" customWidth="1"/>
    <col min="4" max="4" width="2.44140625" style="83" customWidth="1"/>
    <col min="5" max="6" width="14.88671875" style="83" customWidth="1"/>
    <col min="7" max="16384" width="9.109375" style="1"/>
  </cols>
  <sheetData>
    <row r="1" spans="1:6" x14ac:dyDescent="0.4">
      <c r="A1" s="69" t="s">
        <v>230</v>
      </c>
      <c r="B1" s="70"/>
      <c r="C1" s="70"/>
      <c r="D1" s="70"/>
      <c r="E1" s="70"/>
      <c r="F1" s="70"/>
    </row>
    <row r="2" spans="1:6" x14ac:dyDescent="0.3">
      <c r="A2" s="71" t="s">
        <v>120</v>
      </c>
      <c r="B2" s="72" t="s">
        <v>227</v>
      </c>
      <c r="C2" s="72"/>
      <c r="D2" s="71"/>
      <c r="E2" s="73" t="s">
        <v>228</v>
      </c>
      <c r="F2" s="73"/>
    </row>
    <row r="3" spans="1:6" s="26" customFormat="1" ht="30" customHeight="1" x14ac:dyDescent="0.3">
      <c r="A3" s="74"/>
      <c r="B3" s="75" t="s">
        <v>165</v>
      </c>
      <c r="C3" s="75" t="s">
        <v>164</v>
      </c>
      <c r="D3" s="85"/>
      <c r="E3" s="76" t="s">
        <v>56</v>
      </c>
      <c r="F3" s="76" t="s">
        <v>229</v>
      </c>
    </row>
    <row r="4" spans="1:6" x14ac:dyDescent="0.4">
      <c r="A4" s="67" t="s">
        <v>119</v>
      </c>
      <c r="B4" s="77">
        <v>30900</v>
      </c>
      <c r="C4" s="77">
        <v>32943</v>
      </c>
      <c r="D4" s="77"/>
      <c r="E4" s="77">
        <v>283910717</v>
      </c>
      <c r="F4" s="77">
        <v>8618.2411134383638</v>
      </c>
    </row>
    <row r="5" spans="1:6" x14ac:dyDescent="0.4">
      <c r="A5" s="58" t="s">
        <v>121</v>
      </c>
      <c r="B5" s="77">
        <v>2388</v>
      </c>
      <c r="C5" s="77">
        <v>2751</v>
      </c>
      <c r="D5" s="77"/>
      <c r="E5" s="77">
        <v>68591764</v>
      </c>
      <c r="F5" s="77">
        <v>24933.392948018904</v>
      </c>
    </row>
    <row r="6" spans="1:6" x14ac:dyDescent="0.4">
      <c r="A6" s="58" t="s">
        <v>122</v>
      </c>
      <c r="B6" s="77">
        <v>134143</v>
      </c>
      <c r="C6" s="77">
        <v>156398</v>
      </c>
      <c r="D6" s="77"/>
      <c r="E6" s="77">
        <v>71807175</v>
      </c>
      <c r="F6" s="77">
        <v>459.13103108735407</v>
      </c>
    </row>
    <row r="7" spans="1:6" x14ac:dyDescent="0.4">
      <c r="A7" s="58" t="s">
        <v>123</v>
      </c>
      <c r="B7" s="77">
        <v>20369</v>
      </c>
      <c r="C7" s="77">
        <v>21215</v>
      </c>
      <c r="D7" s="77"/>
      <c r="E7" s="77">
        <v>17190801</v>
      </c>
      <c r="F7" s="77">
        <v>810.31350459580483</v>
      </c>
    </row>
    <row r="8" spans="1:6" x14ac:dyDescent="0.4">
      <c r="A8" s="58" t="s">
        <v>124</v>
      </c>
      <c r="B8" s="77">
        <v>691</v>
      </c>
      <c r="C8" s="77">
        <v>790</v>
      </c>
      <c r="D8" s="77"/>
      <c r="E8" s="78" t="s">
        <v>125</v>
      </c>
      <c r="F8" s="78" t="s">
        <v>125</v>
      </c>
    </row>
    <row r="9" spans="1:6" x14ac:dyDescent="0.4">
      <c r="A9" s="58" t="s">
        <v>126</v>
      </c>
      <c r="B9" s="77">
        <v>2238</v>
      </c>
      <c r="C9" s="77">
        <v>2450</v>
      </c>
      <c r="D9" s="77"/>
      <c r="E9" s="78" t="s">
        <v>125</v>
      </c>
      <c r="F9" s="78" t="s">
        <v>125</v>
      </c>
    </row>
    <row r="10" spans="1:6" x14ac:dyDescent="0.4">
      <c r="A10" s="58" t="s">
        <v>127</v>
      </c>
      <c r="B10" s="77">
        <v>1047</v>
      </c>
      <c r="C10" s="77">
        <v>1231</v>
      </c>
      <c r="D10" s="77"/>
      <c r="E10" s="78" t="s">
        <v>125</v>
      </c>
      <c r="F10" s="78" t="s">
        <v>125</v>
      </c>
    </row>
    <row r="11" spans="1:6" x14ac:dyDescent="0.4">
      <c r="A11" s="58" t="s">
        <v>128</v>
      </c>
      <c r="B11" s="77">
        <v>1451</v>
      </c>
      <c r="C11" s="77">
        <v>12526</v>
      </c>
      <c r="D11" s="77"/>
      <c r="E11" s="77">
        <v>18528256</v>
      </c>
      <c r="F11" s="77">
        <v>1479.1837777422961</v>
      </c>
    </row>
    <row r="12" spans="1:6" x14ac:dyDescent="0.4">
      <c r="A12" s="58" t="s">
        <v>129</v>
      </c>
      <c r="B12" s="77">
        <v>30509</v>
      </c>
      <c r="C12" s="77">
        <v>35015</v>
      </c>
      <c r="D12" s="77"/>
      <c r="E12" s="77">
        <v>6129332</v>
      </c>
      <c r="F12" s="77">
        <v>175.0487505354848</v>
      </c>
    </row>
    <row r="13" spans="1:6" x14ac:dyDescent="0.4">
      <c r="A13" s="58" t="s">
        <v>130</v>
      </c>
      <c r="B13" s="77">
        <v>451430</v>
      </c>
      <c r="C13" s="78" t="s">
        <v>125</v>
      </c>
      <c r="D13" s="78"/>
      <c r="E13" s="78" t="s">
        <v>125</v>
      </c>
      <c r="F13" s="78" t="s">
        <v>125</v>
      </c>
    </row>
    <row r="14" spans="1:6" s="25" customFormat="1" ht="36" x14ac:dyDescent="0.3">
      <c r="A14" s="79" t="s">
        <v>131</v>
      </c>
      <c r="B14" s="77">
        <v>4919</v>
      </c>
      <c r="C14" s="77" t="s">
        <v>125</v>
      </c>
      <c r="D14" s="77"/>
      <c r="E14" s="77" t="s">
        <v>125</v>
      </c>
      <c r="F14" s="77" t="s">
        <v>125</v>
      </c>
    </row>
    <row r="15" spans="1:6" s="25" customFormat="1" ht="36" x14ac:dyDescent="0.3">
      <c r="A15" s="79" t="s">
        <v>132</v>
      </c>
      <c r="B15" s="77">
        <v>52162</v>
      </c>
      <c r="C15" s="77" t="s">
        <v>125</v>
      </c>
      <c r="D15" s="77"/>
      <c r="E15" s="77" t="s">
        <v>125</v>
      </c>
      <c r="F15" s="77" t="s">
        <v>125</v>
      </c>
    </row>
    <row r="16" spans="1:6" s="25" customFormat="1" ht="36" x14ac:dyDescent="0.3">
      <c r="A16" s="79" t="s">
        <v>133</v>
      </c>
      <c r="B16" s="77">
        <v>233</v>
      </c>
      <c r="C16" s="77" t="s">
        <v>125</v>
      </c>
      <c r="D16" s="77"/>
      <c r="E16" s="77" t="s">
        <v>125</v>
      </c>
      <c r="F16" s="77" t="s">
        <v>125</v>
      </c>
    </row>
    <row r="17" spans="1:6" s="25" customFormat="1" ht="36" x14ac:dyDescent="0.3">
      <c r="A17" s="80" t="s">
        <v>134</v>
      </c>
      <c r="B17" s="81">
        <v>394116</v>
      </c>
      <c r="C17" s="81" t="s">
        <v>125</v>
      </c>
      <c r="D17" s="81"/>
      <c r="E17" s="81" t="s">
        <v>125</v>
      </c>
      <c r="F17" s="81" t="s">
        <v>125</v>
      </c>
    </row>
    <row r="18" spans="1:6" x14ac:dyDescent="0.4">
      <c r="A18" s="58" t="s">
        <v>135</v>
      </c>
      <c r="B18" s="77">
        <v>675166</v>
      </c>
      <c r="C18" s="77">
        <v>265319</v>
      </c>
      <c r="D18" s="77"/>
      <c r="E18" s="77">
        <v>466158045</v>
      </c>
      <c r="F18" s="77">
        <v>1756.9719658222743</v>
      </c>
    </row>
    <row r="19" spans="1:6" x14ac:dyDescent="0.4">
      <c r="A19" s="82" t="s">
        <v>136</v>
      </c>
      <c r="B19" s="81">
        <v>223736</v>
      </c>
      <c r="C19" s="81">
        <v>265319</v>
      </c>
      <c r="D19" s="81"/>
      <c r="E19" s="81">
        <v>466158045</v>
      </c>
      <c r="F19" s="81">
        <v>1756.9719658222743</v>
      </c>
    </row>
    <row r="20" spans="1:6" x14ac:dyDescent="0.4">
      <c r="A20" s="58" t="s">
        <v>241</v>
      </c>
    </row>
  </sheetData>
  <mergeCells count="4">
    <mergeCell ref="A2:A3"/>
    <mergeCell ref="B2:C2"/>
    <mergeCell ref="E2:F2"/>
    <mergeCell ref="D2:D3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workbookViewId="0">
      <selection activeCell="A2" sqref="A2"/>
    </sheetView>
  </sheetViews>
  <sheetFormatPr defaultColWidth="9.109375" defaultRowHeight="18" x14ac:dyDescent="0.4"/>
  <cols>
    <col min="1" max="1" width="63.109375" style="58" customWidth="1"/>
    <col min="2" max="2" width="12.5546875" style="92" bestFit="1" customWidth="1"/>
    <col min="3" max="3" width="11.33203125" style="92" bestFit="1" customWidth="1"/>
    <col min="4" max="7" width="11.6640625" style="92" bestFit="1" customWidth="1"/>
    <col min="8" max="16384" width="9.109375" style="1"/>
  </cols>
  <sheetData>
    <row r="1" spans="1:7" x14ac:dyDescent="0.4">
      <c r="A1" s="69" t="s">
        <v>188</v>
      </c>
      <c r="B1" s="86"/>
      <c r="C1" s="86"/>
      <c r="D1" s="86"/>
      <c r="E1" s="86"/>
      <c r="F1" s="86"/>
      <c r="G1" s="86"/>
    </row>
    <row r="2" spans="1:7" s="26" customFormat="1" ht="30" customHeight="1" x14ac:dyDescent="0.3">
      <c r="A2" s="94" t="s">
        <v>189</v>
      </c>
      <c r="B2" s="87" t="s">
        <v>38</v>
      </c>
      <c r="C2" s="87" t="s">
        <v>39</v>
      </c>
      <c r="D2" s="88" t="s">
        <v>96</v>
      </c>
      <c r="E2" s="88" t="s">
        <v>30</v>
      </c>
      <c r="F2" s="88" t="s">
        <v>37</v>
      </c>
      <c r="G2" s="88" t="s">
        <v>95</v>
      </c>
    </row>
    <row r="3" spans="1:7" x14ac:dyDescent="0.4">
      <c r="A3" s="67" t="s">
        <v>219</v>
      </c>
      <c r="B3" s="93">
        <v>315473</v>
      </c>
      <c r="C3" s="93">
        <v>297517</v>
      </c>
      <c r="D3" s="93">
        <v>94253</v>
      </c>
      <c r="E3" s="93">
        <v>908082</v>
      </c>
      <c r="F3" s="93">
        <v>625956</v>
      </c>
      <c r="G3" s="93">
        <v>115636</v>
      </c>
    </row>
    <row r="4" spans="1:7" ht="19.2" x14ac:dyDescent="0.4">
      <c r="A4" s="58" t="s">
        <v>244</v>
      </c>
      <c r="B4" s="89">
        <v>115.93</v>
      </c>
      <c r="C4" s="89">
        <v>183.12</v>
      </c>
      <c r="D4" s="89">
        <v>238.76</v>
      </c>
      <c r="E4" s="89">
        <v>116.72</v>
      </c>
      <c r="F4" s="89">
        <v>160.15</v>
      </c>
      <c r="G4" s="89">
        <v>207.72</v>
      </c>
    </row>
    <row r="5" spans="1:7" x14ac:dyDescent="0.4">
      <c r="A5" s="58" t="s">
        <v>220</v>
      </c>
      <c r="B5" s="93">
        <v>23252</v>
      </c>
      <c r="C5" s="93">
        <v>28988</v>
      </c>
      <c r="D5" s="93">
        <v>21714</v>
      </c>
      <c r="E5" s="93">
        <v>40755</v>
      </c>
      <c r="F5" s="93">
        <v>46293</v>
      </c>
      <c r="G5" s="93">
        <v>21899</v>
      </c>
    </row>
    <row r="6" spans="1:7" x14ac:dyDescent="0.4">
      <c r="A6" s="58" t="s">
        <v>221</v>
      </c>
      <c r="B6" s="89">
        <v>68.400000000000006</v>
      </c>
      <c r="C6" s="89">
        <v>66</v>
      </c>
      <c r="D6" s="89">
        <v>71.3</v>
      </c>
      <c r="E6" s="89">
        <v>53.2</v>
      </c>
      <c r="F6" s="89">
        <v>60.6</v>
      </c>
      <c r="G6" s="89">
        <v>73.400000000000006</v>
      </c>
    </row>
    <row r="7" spans="1:7" x14ac:dyDescent="0.4">
      <c r="A7" s="58" t="s">
        <v>222</v>
      </c>
      <c r="B7" s="89">
        <v>11.8</v>
      </c>
      <c r="C7" s="89">
        <v>9.4</v>
      </c>
      <c r="D7" s="90">
        <v>8.6999999999999993</v>
      </c>
      <c r="E7" s="90">
        <v>15.9</v>
      </c>
      <c r="F7" s="90">
        <v>9.3000000000000007</v>
      </c>
      <c r="G7" s="90">
        <v>8.5</v>
      </c>
    </row>
    <row r="8" spans="1:7" x14ac:dyDescent="0.4">
      <c r="A8" s="58" t="s">
        <v>223</v>
      </c>
      <c r="B8" s="93">
        <v>23983</v>
      </c>
      <c r="C8" s="93">
        <v>20998</v>
      </c>
      <c r="D8" s="93">
        <v>24460</v>
      </c>
      <c r="E8" s="93">
        <v>22866</v>
      </c>
      <c r="F8" s="93">
        <v>22115</v>
      </c>
      <c r="G8" s="93">
        <v>20833</v>
      </c>
    </row>
    <row r="9" spans="1:7" x14ac:dyDescent="0.4">
      <c r="A9" s="82" t="s">
        <v>224</v>
      </c>
      <c r="B9" s="91">
        <v>5.7</v>
      </c>
      <c r="C9" s="91">
        <v>12.7</v>
      </c>
      <c r="D9" s="91">
        <v>10.4</v>
      </c>
      <c r="E9" s="91">
        <v>20.399999999999999</v>
      </c>
      <c r="F9" s="91">
        <v>14.7</v>
      </c>
      <c r="G9" s="91">
        <v>15.5</v>
      </c>
    </row>
    <row r="10" spans="1:7" x14ac:dyDescent="0.4">
      <c r="A10" s="58" t="s">
        <v>225</v>
      </c>
    </row>
    <row r="12" spans="1:7" x14ac:dyDescent="0.4">
      <c r="B12" s="93"/>
      <c r="C12" s="93"/>
      <c r="D12" s="93"/>
      <c r="E12" s="93"/>
      <c r="F12" s="93"/>
      <c r="G12" s="93"/>
    </row>
    <row r="13" spans="1:7" x14ac:dyDescent="0.4">
      <c r="B13" s="93"/>
      <c r="C13" s="93"/>
      <c r="D13" s="93"/>
      <c r="E13" s="93"/>
      <c r="F13" s="93"/>
      <c r="G13" s="93"/>
    </row>
    <row r="15" spans="1:7" x14ac:dyDescent="0.4">
      <c r="B15" s="93"/>
      <c r="C15" s="93"/>
      <c r="D15" s="93"/>
      <c r="E15" s="93"/>
      <c r="F15" s="93"/>
      <c r="G15" s="93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"/>
  <sheetViews>
    <sheetView workbookViewId="0"/>
  </sheetViews>
  <sheetFormatPr defaultColWidth="9.109375" defaultRowHeight="18" x14ac:dyDescent="0.4"/>
  <cols>
    <col min="1" max="1" width="43.44140625" style="58" customWidth="1"/>
    <col min="2" max="2" width="12.5546875" style="92" bestFit="1" customWidth="1"/>
    <col min="3" max="3" width="11.33203125" style="92" bestFit="1" customWidth="1"/>
    <col min="4" max="7" width="11.6640625" style="92" bestFit="1" customWidth="1"/>
    <col min="8" max="16384" width="9.109375" style="1"/>
  </cols>
  <sheetData>
    <row r="1" spans="1:7" x14ac:dyDescent="0.4">
      <c r="A1" s="69" t="s">
        <v>191</v>
      </c>
      <c r="B1" s="86"/>
      <c r="C1" s="86"/>
      <c r="D1" s="86"/>
      <c r="E1" s="86"/>
      <c r="F1" s="86"/>
      <c r="G1" s="86"/>
    </row>
    <row r="2" spans="1:7" s="26" customFormat="1" ht="30" customHeight="1" x14ac:dyDescent="0.3">
      <c r="A2" s="84" t="s">
        <v>189</v>
      </c>
      <c r="B2" s="87" t="s">
        <v>38</v>
      </c>
      <c r="C2" s="87" t="s">
        <v>39</v>
      </c>
      <c r="D2" s="88" t="s">
        <v>96</v>
      </c>
      <c r="E2" s="88" t="s">
        <v>30</v>
      </c>
      <c r="F2" s="88" t="s">
        <v>37</v>
      </c>
      <c r="G2" s="88" t="s">
        <v>95</v>
      </c>
    </row>
    <row r="3" spans="1:7" x14ac:dyDescent="0.4">
      <c r="A3" s="67" t="s">
        <v>138</v>
      </c>
      <c r="B3" s="93">
        <v>1372257</v>
      </c>
      <c r="C3" s="93">
        <v>967248</v>
      </c>
      <c r="D3" s="93">
        <v>950511</v>
      </c>
      <c r="E3" s="93">
        <v>3862329</v>
      </c>
      <c r="F3" s="93">
        <v>1964765</v>
      </c>
      <c r="G3" s="93">
        <v>986982</v>
      </c>
    </row>
    <row r="4" spans="1:7" x14ac:dyDescent="0.4">
      <c r="A4" s="58" t="s">
        <v>203</v>
      </c>
      <c r="B4" s="95">
        <v>45</v>
      </c>
      <c r="C4" s="95">
        <v>35</v>
      </c>
      <c r="D4" s="95">
        <v>38</v>
      </c>
      <c r="E4" s="95">
        <v>22</v>
      </c>
      <c r="F4" s="95">
        <v>27</v>
      </c>
      <c r="G4" s="95">
        <v>25</v>
      </c>
    </row>
    <row r="5" spans="1:7" x14ac:dyDescent="0.4">
      <c r="A5" s="58" t="s">
        <v>204</v>
      </c>
      <c r="B5" s="93">
        <v>688</v>
      </c>
      <c r="C5" s="93">
        <v>427</v>
      </c>
      <c r="D5" s="93">
        <v>531</v>
      </c>
      <c r="E5" s="93">
        <v>1564</v>
      </c>
      <c r="F5" s="93">
        <v>770</v>
      </c>
      <c r="G5" s="93">
        <v>472</v>
      </c>
    </row>
    <row r="6" spans="1:7" x14ac:dyDescent="0.4">
      <c r="A6" s="58" t="s">
        <v>205</v>
      </c>
      <c r="B6" s="93">
        <v>43</v>
      </c>
      <c r="C6" s="93">
        <v>57</v>
      </c>
      <c r="D6" s="93">
        <v>31</v>
      </c>
      <c r="E6" s="93">
        <v>172</v>
      </c>
      <c r="F6" s="93">
        <v>87</v>
      </c>
      <c r="G6" s="93">
        <v>61</v>
      </c>
    </row>
    <row r="7" spans="1:7" x14ac:dyDescent="0.4">
      <c r="A7" s="58" t="s">
        <v>206</v>
      </c>
      <c r="B7" s="93">
        <v>2267</v>
      </c>
      <c r="C7" s="93">
        <v>2166</v>
      </c>
      <c r="D7" s="93">
        <v>1624</v>
      </c>
      <c r="E7" s="93">
        <v>665</v>
      </c>
      <c r="F7" s="93">
        <v>3881</v>
      </c>
      <c r="G7" s="93">
        <v>2655</v>
      </c>
    </row>
    <row r="8" spans="1:7" x14ac:dyDescent="0.4">
      <c r="A8" s="58" t="s">
        <v>190</v>
      </c>
      <c r="B8" s="93">
        <f>B5-B6</f>
        <v>645</v>
      </c>
      <c r="C8" s="93">
        <f t="shared" ref="C8:G8" si="0">C5-C6</f>
        <v>370</v>
      </c>
      <c r="D8" s="93">
        <f t="shared" si="0"/>
        <v>500</v>
      </c>
      <c r="E8" s="93">
        <f t="shared" si="0"/>
        <v>1392</v>
      </c>
      <c r="F8" s="93">
        <f t="shared" si="0"/>
        <v>683</v>
      </c>
      <c r="G8" s="93">
        <f t="shared" si="0"/>
        <v>411</v>
      </c>
    </row>
    <row r="9" spans="1:7" x14ac:dyDescent="0.4">
      <c r="A9" s="58" t="s">
        <v>207</v>
      </c>
      <c r="B9" s="93">
        <v>3819</v>
      </c>
      <c r="C9" s="93">
        <v>4392</v>
      </c>
      <c r="D9" s="93">
        <v>1863</v>
      </c>
      <c r="E9" s="93">
        <v>913</v>
      </c>
      <c r="F9" s="93">
        <v>7095</v>
      </c>
      <c r="G9" s="93">
        <v>3265</v>
      </c>
    </row>
    <row r="10" spans="1:7" x14ac:dyDescent="0.4">
      <c r="A10" s="58" t="s">
        <v>208</v>
      </c>
      <c r="B10" s="93">
        <v>3778</v>
      </c>
      <c r="C10" s="93">
        <v>4332</v>
      </c>
      <c r="D10" s="96">
        <v>1832</v>
      </c>
      <c r="E10" s="96">
        <v>8971</v>
      </c>
      <c r="F10" s="96">
        <v>6999</v>
      </c>
      <c r="G10" s="96">
        <v>3193</v>
      </c>
    </row>
    <row r="11" spans="1:7" x14ac:dyDescent="0.4">
      <c r="A11" s="82" t="s">
        <v>209</v>
      </c>
      <c r="B11" s="97">
        <v>99</v>
      </c>
      <c r="C11" s="97">
        <v>99</v>
      </c>
      <c r="D11" s="97">
        <v>98</v>
      </c>
      <c r="E11" s="97">
        <v>98</v>
      </c>
      <c r="F11" s="97">
        <v>99</v>
      </c>
      <c r="G11" s="97">
        <v>98</v>
      </c>
    </row>
    <row r="12" spans="1:7" x14ac:dyDescent="0.4">
      <c r="A12" s="58" t="s">
        <v>231</v>
      </c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18"/>
  <sheetViews>
    <sheetView workbookViewId="0"/>
  </sheetViews>
  <sheetFormatPr defaultColWidth="9.109375" defaultRowHeight="18" x14ac:dyDescent="0.4"/>
  <cols>
    <col min="1" max="1" width="9.109375" style="58"/>
    <col min="2" max="10" width="9.109375" style="1"/>
    <col min="11" max="11" width="12.5546875" style="1" customWidth="1"/>
    <col min="12" max="16384" width="9.109375" style="1"/>
  </cols>
  <sheetData>
    <row r="1" spans="1:1" x14ac:dyDescent="0.4">
      <c r="A1" s="58" t="s">
        <v>200</v>
      </c>
    </row>
    <row r="18" spans="1:1" x14ac:dyDescent="0.4">
      <c r="A18" s="58" t="s">
        <v>242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1"/>
  <sheetViews>
    <sheetView workbookViewId="0"/>
  </sheetViews>
  <sheetFormatPr defaultColWidth="9.109375" defaultRowHeight="14.4" x14ac:dyDescent="0.3"/>
  <cols>
    <col min="1" max="16384" width="9.109375" style="1"/>
  </cols>
  <sheetData>
    <row r="1" spans="1:1" ht="18" x14ac:dyDescent="0.4">
      <c r="A1" s="58" t="s">
        <v>201</v>
      </c>
    </row>
    <row r="21" spans="1:1" ht="18" x14ac:dyDescent="0.4">
      <c r="A21" s="58" t="s">
        <v>242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1"/>
  <sheetViews>
    <sheetView workbookViewId="0">
      <selection activeCell="A21" sqref="A21"/>
    </sheetView>
  </sheetViews>
  <sheetFormatPr defaultColWidth="9.109375" defaultRowHeight="14.4" x14ac:dyDescent="0.3"/>
  <cols>
    <col min="1" max="16384" width="9.109375" style="1"/>
  </cols>
  <sheetData>
    <row r="1" spans="1:1" ht="18" x14ac:dyDescent="0.4">
      <c r="A1" s="58" t="s">
        <v>202</v>
      </c>
    </row>
    <row r="21" spans="1:1" ht="18" x14ac:dyDescent="0.4">
      <c r="A21" s="58" t="s">
        <v>242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workbookViewId="0"/>
  </sheetViews>
  <sheetFormatPr defaultColWidth="9.109375" defaultRowHeight="18" x14ac:dyDescent="0.4"/>
  <cols>
    <col min="1" max="1" width="50.5546875" style="58" customWidth="1"/>
    <col min="2" max="2" width="12.5546875" style="92" bestFit="1" customWidth="1"/>
    <col min="3" max="3" width="11.33203125" style="92" bestFit="1" customWidth="1"/>
    <col min="4" max="7" width="11.6640625" style="92" bestFit="1" customWidth="1"/>
    <col min="8" max="16384" width="9.109375" style="1"/>
  </cols>
  <sheetData>
    <row r="1" spans="1:7" x14ac:dyDescent="0.4">
      <c r="A1" s="69" t="s">
        <v>192</v>
      </c>
      <c r="B1" s="86"/>
      <c r="C1" s="86"/>
      <c r="D1" s="86"/>
      <c r="E1" s="86"/>
      <c r="F1" s="86"/>
      <c r="G1" s="86"/>
    </row>
    <row r="2" spans="1:7" s="26" customFormat="1" ht="30" customHeight="1" x14ac:dyDescent="0.3">
      <c r="A2" s="84" t="s">
        <v>189</v>
      </c>
      <c r="B2" s="87" t="s">
        <v>38</v>
      </c>
      <c r="C2" s="87" t="s">
        <v>39</v>
      </c>
      <c r="D2" s="88" t="s">
        <v>96</v>
      </c>
      <c r="E2" s="88" t="s">
        <v>30</v>
      </c>
      <c r="F2" s="88" t="s">
        <v>37</v>
      </c>
      <c r="G2" s="88" t="s">
        <v>95</v>
      </c>
    </row>
    <row r="3" spans="1:7" x14ac:dyDescent="0.4">
      <c r="A3" s="67" t="s">
        <v>195</v>
      </c>
      <c r="B3" s="92">
        <v>4.3</v>
      </c>
      <c r="C3" s="92">
        <v>3.2</v>
      </c>
      <c r="D3" s="92">
        <v>10.1</v>
      </c>
      <c r="E3" s="92">
        <v>4.2</v>
      </c>
      <c r="F3" s="92">
        <v>3.1</v>
      </c>
      <c r="G3" s="92">
        <v>8.5</v>
      </c>
    </row>
    <row r="4" spans="1:7" x14ac:dyDescent="0.4">
      <c r="A4" s="58" t="s">
        <v>193</v>
      </c>
      <c r="B4" s="92">
        <v>12.1</v>
      </c>
      <c r="C4" s="92">
        <v>14.7</v>
      </c>
      <c r="D4" s="92">
        <v>19.8</v>
      </c>
      <c r="E4" s="92">
        <v>10.1</v>
      </c>
      <c r="F4" s="92">
        <v>11.3</v>
      </c>
      <c r="G4" s="92">
        <v>28.2</v>
      </c>
    </row>
    <row r="5" spans="1:7" x14ac:dyDescent="0.4">
      <c r="A5" s="82" t="s">
        <v>194</v>
      </c>
      <c r="B5" s="98">
        <v>6.1</v>
      </c>
      <c r="C5" s="98">
        <v>6.6</v>
      </c>
      <c r="D5" s="98">
        <v>11.6</v>
      </c>
      <c r="E5" s="98">
        <v>4.5</v>
      </c>
      <c r="F5" s="98">
        <v>6.5</v>
      </c>
      <c r="G5" s="98">
        <v>6.7</v>
      </c>
    </row>
    <row r="6" spans="1:7" x14ac:dyDescent="0.4">
      <c r="A6" s="58" t="s">
        <v>231</v>
      </c>
    </row>
  </sheetData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3"/>
  <sheetViews>
    <sheetView workbookViewId="0"/>
  </sheetViews>
  <sheetFormatPr defaultColWidth="9.109375" defaultRowHeight="18" x14ac:dyDescent="0.4"/>
  <cols>
    <col min="1" max="1" width="70.109375" style="58" customWidth="1"/>
    <col min="2" max="2" width="12.5546875" style="92" bestFit="1" customWidth="1"/>
    <col min="3" max="3" width="11.33203125" style="92" bestFit="1" customWidth="1"/>
    <col min="4" max="7" width="11.6640625" style="92" bestFit="1" customWidth="1"/>
    <col min="8" max="8" width="9.109375" style="1"/>
    <col min="9" max="9" width="9.6640625" style="1" bestFit="1" customWidth="1"/>
    <col min="10" max="16384" width="9.109375" style="1"/>
  </cols>
  <sheetData>
    <row r="1" spans="1:7" x14ac:dyDescent="0.4">
      <c r="A1" s="69" t="s">
        <v>196</v>
      </c>
      <c r="B1" s="86"/>
      <c r="C1" s="86"/>
      <c r="D1" s="86"/>
      <c r="E1" s="86"/>
      <c r="F1" s="86"/>
      <c r="G1" s="86"/>
    </row>
    <row r="2" spans="1:7" x14ac:dyDescent="0.4">
      <c r="A2" s="99" t="s">
        <v>238</v>
      </c>
      <c r="B2" s="99"/>
      <c r="C2" s="99"/>
      <c r="D2" s="99"/>
      <c r="E2" s="99"/>
      <c r="F2" s="99"/>
      <c r="G2" s="99"/>
    </row>
    <row r="3" spans="1:7" s="26" customFormat="1" ht="30" customHeight="1" x14ac:dyDescent="0.3">
      <c r="A3" s="84" t="s">
        <v>189</v>
      </c>
      <c r="B3" s="87" t="s">
        <v>38</v>
      </c>
      <c r="C3" s="87" t="s">
        <v>39</v>
      </c>
      <c r="D3" s="88" t="s">
        <v>96</v>
      </c>
      <c r="E3" s="88" t="s">
        <v>30</v>
      </c>
      <c r="F3" s="88" t="s">
        <v>37</v>
      </c>
      <c r="G3" s="88" t="s">
        <v>95</v>
      </c>
    </row>
    <row r="4" spans="1:7" x14ac:dyDescent="0.4">
      <c r="A4" s="67" t="s">
        <v>198</v>
      </c>
      <c r="B4" s="93">
        <v>3177</v>
      </c>
      <c r="C4" s="93">
        <v>4413</v>
      </c>
      <c r="D4" s="93">
        <v>2206</v>
      </c>
      <c r="E4" s="93">
        <v>10856</v>
      </c>
      <c r="F4" s="93">
        <v>737</v>
      </c>
      <c r="G4" s="93">
        <v>3898</v>
      </c>
    </row>
    <row r="5" spans="1:7" x14ac:dyDescent="0.4">
      <c r="A5" s="67" t="s">
        <v>210</v>
      </c>
      <c r="B5" s="92">
        <v>74.400000000000006</v>
      </c>
      <c r="C5" s="92">
        <v>74.099999999999994</v>
      </c>
      <c r="D5" s="92">
        <v>68.400000000000006</v>
      </c>
      <c r="E5" s="92">
        <v>64.7</v>
      </c>
      <c r="F5" s="92">
        <v>75.900000000000006</v>
      </c>
      <c r="G5" s="92">
        <v>85.8</v>
      </c>
    </row>
    <row r="6" spans="1:7" x14ac:dyDescent="0.4">
      <c r="A6" s="67" t="s">
        <v>212</v>
      </c>
      <c r="B6" s="92">
        <v>79.099999999999994</v>
      </c>
      <c r="C6" s="92">
        <v>89.2</v>
      </c>
      <c r="D6" s="92">
        <v>63.9</v>
      </c>
      <c r="E6" s="92">
        <v>103.4</v>
      </c>
      <c r="F6" s="92">
        <v>90.3</v>
      </c>
      <c r="G6" s="92">
        <v>66.2</v>
      </c>
    </row>
    <row r="7" spans="1:7" x14ac:dyDescent="0.4">
      <c r="A7" s="67" t="s">
        <v>237</v>
      </c>
      <c r="B7" s="95">
        <v>97.5</v>
      </c>
      <c r="C7" s="92">
        <v>88.3</v>
      </c>
      <c r="D7" s="92">
        <v>109.1</v>
      </c>
      <c r="E7" s="92">
        <v>103.3</v>
      </c>
      <c r="F7" s="92">
        <v>99.2</v>
      </c>
      <c r="G7" s="95">
        <v>125.2</v>
      </c>
    </row>
    <row r="8" spans="1:7" x14ac:dyDescent="0.4">
      <c r="A8" s="67" t="s">
        <v>197</v>
      </c>
      <c r="B8" s="93">
        <v>7712.3</v>
      </c>
      <c r="C8" s="93">
        <v>7876.4</v>
      </c>
      <c r="D8" s="93">
        <v>6971.5</v>
      </c>
      <c r="E8" s="93">
        <v>10681.2</v>
      </c>
      <c r="F8" s="93">
        <v>8957.7999999999993</v>
      </c>
      <c r="G8" s="93">
        <v>8288.2000000000007</v>
      </c>
    </row>
    <row r="9" spans="1:7" x14ac:dyDescent="0.4">
      <c r="A9" s="58" t="s">
        <v>236</v>
      </c>
      <c r="B9" s="92">
        <v>0.57999999999999996</v>
      </c>
      <c r="C9" s="92">
        <v>0.61</v>
      </c>
      <c r="D9" s="92">
        <v>0.61</v>
      </c>
      <c r="E9" s="92">
        <v>0.55000000000000004</v>
      </c>
      <c r="F9" s="92">
        <v>0.57999999999999996</v>
      </c>
      <c r="G9" s="92">
        <v>0.6</v>
      </c>
    </row>
    <row r="10" spans="1:7" x14ac:dyDescent="0.4">
      <c r="A10" s="82" t="s">
        <v>213</v>
      </c>
      <c r="B10" s="98">
        <v>46.7</v>
      </c>
      <c r="C10" s="98">
        <v>44.3</v>
      </c>
      <c r="D10" s="98">
        <v>50.6</v>
      </c>
      <c r="E10" s="98">
        <v>48.5</v>
      </c>
      <c r="F10" s="98">
        <v>43.9</v>
      </c>
      <c r="G10" s="98">
        <v>47.6</v>
      </c>
    </row>
    <row r="11" spans="1:7" x14ac:dyDescent="0.4">
      <c r="A11" s="58" t="s">
        <v>211</v>
      </c>
    </row>
    <row r="13" spans="1:7" x14ac:dyDescent="0.4">
      <c r="B13" s="58"/>
      <c r="C13" s="58"/>
      <c r="D13" s="58"/>
      <c r="E13" s="58"/>
      <c r="F13" s="58"/>
      <c r="G13" s="58"/>
    </row>
  </sheetData>
  <mergeCells count="1">
    <mergeCell ref="A2:G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workbookViewId="0"/>
  </sheetViews>
  <sheetFormatPr defaultColWidth="9.109375" defaultRowHeight="18" x14ac:dyDescent="0.4"/>
  <cols>
    <col min="1" max="1" width="9.109375" style="58"/>
    <col min="2" max="10" width="9.109375" style="1"/>
    <col min="11" max="11" width="12.5546875" style="1" customWidth="1"/>
    <col min="12" max="12" width="9.109375" style="1"/>
    <col min="13" max="13" width="7.109375" style="27" bestFit="1" customWidth="1"/>
    <col min="14" max="14" width="8.5546875" style="27" bestFit="1" customWidth="1"/>
    <col min="15" max="15" width="6" style="27" bestFit="1" customWidth="1"/>
    <col min="16" max="16" width="16" style="27" bestFit="1" customWidth="1"/>
    <col min="17" max="16384" width="9.109375" style="1"/>
  </cols>
  <sheetData>
    <row r="1" spans="1:16" x14ac:dyDescent="0.4">
      <c r="A1" s="58" t="s">
        <v>166</v>
      </c>
    </row>
    <row r="2" spans="1:16" x14ac:dyDescent="0.4">
      <c r="L2" s="3" t="s">
        <v>54</v>
      </c>
      <c r="M2" s="29" t="s">
        <v>55</v>
      </c>
      <c r="N2" s="29" t="s">
        <v>53</v>
      </c>
      <c r="O2" s="29" t="s">
        <v>56</v>
      </c>
      <c r="P2" s="29" t="s">
        <v>57</v>
      </c>
    </row>
    <row r="3" spans="1:16" x14ac:dyDescent="0.4">
      <c r="L3" s="2" t="s">
        <v>58</v>
      </c>
      <c r="M3" s="30">
        <v>167.496129</v>
      </c>
      <c r="N3" s="30">
        <v>84.719909999999999</v>
      </c>
      <c r="O3" s="30">
        <v>252.21603899999999</v>
      </c>
      <c r="P3" s="30">
        <v>33.59021509333909</v>
      </c>
    </row>
    <row r="4" spans="1:16" x14ac:dyDescent="0.4">
      <c r="L4" s="2">
        <v>1991</v>
      </c>
      <c r="M4" s="30">
        <v>173.188941</v>
      </c>
      <c r="N4" s="30">
        <v>86.734916999999996</v>
      </c>
      <c r="O4" s="30">
        <v>259.923858</v>
      </c>
      <c r="P4" s="30">
        <v>33.369355805729846</v>
      </c>
    </row>
    <row r="5" spans="1:16" x14ac:dyDescent="0.4">
      <c r="L5" s="2">
        <v>1992</v>
      </c>
      <c r="M5" s="30">
        <v>173.720901</v>
      </c>
      <c r="N5" s="30">
        <v>83.642567</v>
      </c>
      <c r="O5" s="30">
        <v>257.36346800000001</v>
      </c>
      <c r="P5" s="30">
        <v>32.499782370044841</v>
      </c>
    </row>
    <row r="6" spans="1:16" x14ac:dyDescent="0.4">
      <c r="L6" s="2">
        <v>1993</v>
      </c>
      <c r="M6" s="30">
        <v>168.18348499999999</v>
      </c>
      <c r="N6" s="30">
        <v>85.430773000000002</v>
      </c>
      <c r="O6" s="30">
        <v>253.61425800000001</v>
      </c>
      <c r="P6" s="30">
        <v>33.685319458655989</v>
      </c>
    </row>
    <row r="7" spans="1:16" x14ac:dyDescent="0.4">
      <c r="L7" s="2">
        <v>1994</v>
      </c>
      <c r="M7" s="30">
        <v>173.74826999999999</v>
      </c>
      <c r="N7" s="30">
        <v>101.004689</v>
      </c>
      <c r="O7" s="30">
        <v>274.75295899999998</v>
      </c>
      <c r="P7" s="30">
        <v>36.762002261093031</v>
      </c>
    </row>
    <row r="8" spans="1:16" x14ac:dyDescent="0.4">
      <c r="L8" s="2">
        <v>1995</v>
      </c>
      <c r="M8" s="30">
        <v>173.49422100000001</v>
      </c>
      <c r="N8" s="30">
        <v>113.00057099999999</v>
      </c>
      <c r="O8" s="30">
        <v>286.49479200000002</v>
      </c>
      <c r="P8" s="30">
        <v>39.442452063840655</v>
      </c>
    </row>
    <row r="9" spans="1:16" x14ac:dyDescent="0.4">
      <c r="L9" s="2">
        <v>1996</v>
      </c>
      <c r="M9" s="30">
        <v>173.34665899999999</v>
      </c>
      <c r="N9" s="30">
        <v>118.023647</v>
      </c>
      <c r="O9" s="30">
        <v>291.37030600000003</v>
      </c>
      <c r="P9" s="30">
        <v>40.506408707275746</v>
      </c>
    </row>
    <row r="10" spans="1:16" x14ac:dyDescent="0.4">
      <c r="L10" s="2">
        <v>1997</v>
      </c>
      <c r="M10" s="30">
        <v>173.91656399999999</v>
      </c>
      <c r="N10" s="30">
        <v>118.359759</v>
      </c>
      <c r="O10" s="30">
        <v>292.27632299999999</v>
      </c>
      <c r="P10" s="30">
        <v>40.495842353949421</v>
      </c>
    </row>
    <row r="11" spans="1:16" x14ac:dyDescent="0.4">
      <c r="L11" s="2">
        <v>1998</v>
      </c>
      <c r="M11" s="30">
        <v>178.26609300000001</v>
      </c>
      <c r="N11" s="30">
        <v>121.242294</v>
      </c>
      <c r="O11" s="30">
        <v>299.50838700000003</v>
      </c>
      <c r="P11" s="30">
        <v>40.480433691494589</v>
      </c>
    </row>
    <row r="12" spans="1:16" x14ac:dyDescent="0.4">
      <c r="L12" s="2">
        <v>1999</v>
      </c>
      <c r="M12" s="30">
        <v>181.64677</v>
      </c>
      <c r="N12" s="30">
        <v>126.667959</v>
      </c>
      <c r="O12" s="30">
        <v>308.314729</v>
      </c>
      <c r="P12" s="30">
        <v>41.083979156895872</v>
      </c>
    </row>
    <row r="13" spans="1:16" x14ac:dyDescent="0.4">
      <c r="L13" s="2">
        <v>2000</v>
      </c>
      <c r="M13" s="30">
        <v>198.52815799999999</v>
      </c>
      <c r="N13" s="30">
        <v>140.35698500000001</v>
      </c>
      <c r="O13" s="30">
        <v>338.88514300000003</v>
      </c>
      <c r="P13" s="30">
        <v>41.417273049352886</v>
      </c>
    </row>
    <row r="14" spans="1:16" x14ac:dyDescent="0.4">
      <c r="L14" s="2">
        <v>2001</v>
      </c>
      <c r="M14" s="30">
        <v>203.65085999999999</v>
      </c>
      <c r="N14" s="30">
        <v>146.67227299999999</v>
      </c>
      <c r="O14" s="30">
        <v>350.32313299999998</v>
      </c>
      <c r="P14" s="30">
        <v>41.86770988942942</v>
      </c>
    </row>
    <row r="15" spans="1:16" x14ac:dyDescent="0.4">
      <c r="L15" s="2">
        <v>2002</v>
      </c>
      <c r="M15" s="30">
        <v>199.68711999999999</v>
      </c>
      <c r="N15" s="30">
        <v>145.55993000000001</v>
      </c>
      <c r="O15" s="30">
        <v>345.24705</v>
      </c>
      <c r="P15" s="30">
        <v>42.161093049165807</v>
      </c>
    </row>
    <row r="16" spans="1:16" x14ac:dyDescent="0.4">
      <c r="L16" s="2">
        <v>2003</v>
      </c>
      <c r="M16" s="30">
        <v>204.75989200000001</v>
      </c>
      <c r="N16" s="30">
        <v>139.653425</v>
      </c>
      <c r="O16" s="30">
        <v>344.41331700000001</v>
      </c>
      <c r="P16" s="30">
        <v>40.548207083409608</v>
      </c>
    </row>
    <row r="17" spans="1:16" x14ac:dyDescent="0.4">
      <c r="L17" s="2">
        <v>2004</v>
      </c>
      <c r="M17" s="30">
        <v>204.446991</v>
      </c>
      <c r="N17" s="30">
        <v>141.16923600000001</v>
      </c>
      <c r="O17" s="30">
        <v>345.61622699999998</v>
      </c>
      <c r="P17" s="30">
        <v>40.845662029636131</v>
      </c>
    </row>
    <row r="18" spans="1:16" x14ac:dyDescent="0.4">
      <c r="L18" s="2">
        <v>2005</v>
      </c>
      <c r="M18" s="30">
        <v>206.75412</v>
      </c>
      <c r="N18" s="30">
        <v>148.50105199999999</v>
      </c>
      <c r="O18" s="30">
        <v>355.25517200000002</v>
      </c>
      <c r="P18" s="30">
        <v>41.801235760756214</v>
      </c>
    </row>
    <row r="19" spans="1:16" x14ac:dyDescent="0.4">
      <c r="L19" s="2">
        <v>2006</v>
      </c>
      <c r="M19" s="30">
        <v>209.903437</v>
      </c>
      <c r="N19" s="30">
        <v>156.86134100000001</v>
      </c>
      <c r="O19" s="30">
        <v>366.76477799999998</v>
      </c>
      <c r="P19" s="30">
        <v>42.768921774707607</v>
      </c>
    </row>
    <row r="20" spans="1:16" x14ac:dyDescent="0.4">
      <c r="L20" s="2">
        <v>2007</v>
      </c>
      <c r="M20" s="30">
        <v>213.17607100000001</v>
      </c>
      <c r="N20" s="30">
        <v>163.46567999999999</v>
      </c>
      <c r="O20" s="30">
        <v>376.641751</v>
      </c>
      <c r="P20" s="30">
        <v>43.400839011073941</v>
      </c>
    </row>
    <row r="21" spans="1:16" x14ac:dyDescent="0.4">
      <c r="A21" s="58" t="s">
        <v>186</v>
      </c>
      <c r="L21" s="2">
        <v>2008</v>
      </c>
      <c r="M21" s="30">
        <v>211.86927800000001</v>
      </c>
      <c r="N21" s="30">
        <v>161.79743400000001</v>
      </c>
      <c r="O21" s="30">
        <v>373.66671200000002</v>
      </c>
      <c r="P21" s="30">
        <v>43.299932481007296</v>
      </c>
    </row>
    <row r="22" spans="1:16" x14ac:dyDescent="0.4">
      <c r="L22" s="2">
        <v>2009</v>
      </c>
      <c r="M22" s="30">
        <v>211.26851099999999</v>
      </c>
      <c r="N22" s="30">
        <v>159.493866</v>
      </c>
      <c r="O22" s="30">
        <v>370.76237700000001</v>
      </c>
      <c r="P22" s="30">
        <v>43.01781299670543</v>
      </c>
    </row>
    <row r="23" spans="1:16" x14ac:dyDescent="0.4">
      <c r="L23" s="2">
        <v>2010</v>
      </c>
      <c r="M23" s="30">
        <v>210.34005199999999</v>
      </c>
      <c r="N23" s="30">
        <v>165.20249799999999</v>
      </c>
      <c r="O23" s="30">
        <v>375.54255000000001</v>
      </c>
      <c r="P23" s="30">
        <v>43.99035422217802</v>
      </c>
    </row>
    <row r="24" spans="1:16" x14ac:dyDescent="0.4">
      <c r="L24" s="2">
        <v>2011</v>
      </c>
      <c r="M24" s="30">
        <v>210.42067</v>
      </c>
      <c r="N24" s="30">
        <v>176.474062</v>
      </c>
      <c r="O24" s="30">
        <v>386.89473199999998</v>
      </c>
      <c r="P24" s="30">
        <v>45.612940007671135</v>
      </c>
    </row>
    <row r="25" spans="1:16" x14ac:dyDescent="0.4">
      <c r="L25" s="2">
        <v>2012</v>
      </c>
      <c r="M25" s="30">
        <v>200.11649499999999</v>
      </c>
      <c r="N25" s="30">
        <v>180.594988</v>
      </c>
      <c r="O25" s="30">
        <v>380.71148299999999</v>
      </c>
      <c r="P25" s="30">
        <v>47.436180957010961</v>
      </c>
    </row>
    <row r="26" spans="1:16" x14ac:dyDescent="0.4">
      <c r="L26" s="2">
        <v>2013</v>
      </c>
      <c r="M26" s="30">
        <v>191.992233</v>
      </c>
      <c r="N26" s="30">
        <v>184.79338200000001</v>
      </c>
      <c r="O26" s="30">
        <v>376.78561500000001</v>
      </c>
      <c r="P26" s="30">
        <v>49.044701985239008</v>
      </c>
    </row>
    <row r="27" spans="1:16" x14ac:dyDescent="0.4">
      <c r="L27" s="2">
        <v>2014</v>
      </c>
      <c r="M27" s="30">
        <v>190.97829899999999</v>
      </c>
      <c r="N27" s="30">
        <v>186.792507</v>
      </c>
      <c r="O27" s="30">
        <v>377.77080599999999</v>
      </c>
      <c r="P27" s="30">
        <v>49.44598789351658</v>
      </c>
    </row>
    <row r="28" spans="1:16" x14ac:dyDescent="0.4">
      <c r="L28" s="2">
        <v>2015</v>
      </c>
      <c r="M28" s="30">
        <v>200.249044</v>
      </c>
      <c r="N28" s="30">
        <v>192.62502599999999</v>
      </c>
      <c r="O28" s="30">
        <v>392.87407000000002</v>
      </c>
      <c r="P28" s="30">
        <v>49.029712243416824</v>
      </c>
    </row>
    <row r="29" spans="1:16" x14ac:dyDescent="0.4">
      <c r="L29" s="2">
        <v>2016</v>
      </c>
      <c r="M29" s="30">
        <v>203.540299</v>
      </c>
      <c r="N29" s="30">
        <v>199.42181400000001</v>
      </c>
      <c r="O29" s="30">
        <v>402.96211299999999</v>
      </c>
      <c r="P29" s="30">
        <v>49.488973669343459</v>
      </c>
    </row>
    <row r="30" spans="1:16" x14ac:dyDescent="0.4">
      <c r="L30" s="2">
        <v>2017</v>
      </c>
      <c r="M30" s="30">
        <v>209.97036900000001</v>
      </c>
      <c r="N30" s="30">
        <v>210.65878599999999</v>
      </c>
      <c r="O30" s="30">
        <v>420.62915500000003</v>
      </c>
      <c r="P30" s="30">
        <v>50.081831821667237</v>
      </c>
    </row>
    <row r="31" spans="1:16" x14ac:dyDescent="0.4">
      <c r="L31" s="2">
        <v>2018</v>
      </c>
      <c r="M31" s="30">
        <v>212.33439100000001</v>
      </c>
      <c r="N31" s="30">
        <v>216.51054600000001</v>
      </c>
      <c r="O31" s="30">
        <v>428.84493700000002</v>
      </c>
      <c r="P31" s="30">
        <v>50.486907345719686</v>
      </c>
    </row>
    <row r="32" spans="1:16" x14ac:dyDescent="0.4">
      <c r="L32" s="4">
        <v>2019</v>
      </c>
      <c r="M32" s="31">
        <v>216.07658699999999</v>
      </c>
      <c r="N32" s="31">
        <v>220.66268400000001</v>
      </c>
      <c r="O32" s="31">
        <v>436.73927099999997</v>
      </c>
      <c r="P32" s="31">
        <v>50.5250383128473</v>
      </c>
    </row>
    <row r="33" spans="12:16" x14ac:dyDescent="0.4">
      <c r="L33" s="2">
        <v>2020</v>
      </c>
      <c r="M33" s="30">
        <v>143.003478</v>
      </c>
      <c r="N33" s="30">
        <v>65.443607</v>
      </c>
      <c r="O33" s="30">
        <v>208.44708499999999</v>
      </c>
      <c r="P33" s="30">
        <v>31.395789008035301</v>
      </c>
    </row>
    <row r="34" spans="12:16" x14ac:dyDescent="0.4">
      <c r="L34" s="2">
        <v>2021</v>
      </c>
      <c r="M34" s="30">
        <v>183.054967</v>
      </c>
      <c r="N34" s="30">
        <v>106.123175</v>
      </c>
      <c r="O34" s="30">
        <v>289.17814199999998</v>
      </c>
      <c r="P34" s="30">
        <v>36.698200723621774</v>
      </c>
    </row>
    <row r="35" spans="12:16" x14ac:dyDescent="0.4">
      <c r="L35" s="2">
        <v>2022</v>
      </c>
      <c r="M35" s="30">
        <v>210.939098</v>
      </c>
      <c r="N35" s="30">
        <v>201.069434</v>
      </c>
      <c r="O35" s="30">
        <v>412.008532</v>
      </c>
      <c r="P35" s="30">
        <v>48.802250046608258</v>
      </c>
    </row>
    <row r="36" spans="12:16" x14ac:dyDescent="0.4">
      <c r="L36" s="2">
        <v>2023</v>
      </c>
      <c r="M36" s="30">
        <v>212.98779400000001</v>
      </c>
      <c r="N36" s="30">
        <v>234.182255</v>
      </c>
      <c r="O36" s="30">
        <v>447.17004900000001</v>
      </c>
      <c r="P36" s="30">
        <v>52.369843535741808</v>
      </c>
    </row>
    <row r="37" spans="12:16" x14ac:dyDescent="0.4">
      <c r="L37" s="2">
        <v>2024</v>
      </c>
      <c r="M37" s="30">
        <v>212.20960199999999</v>
      </c>
      <c r="N37" s="30">
        <v>253.948443</v>
      </c>
      <c r="O37" s="30">
        <v>466.15804500000002</v>
      </c>
      <c r="P37" s="30">
        <v>54.476898065762228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workbookViewId="0"/>
  </sheetViews>
  <sheetFormatPr defaultColWidth="9.109375" defaultRowHeight="18" x14ac:dyDescent="0.4"/>
  <cols>
    <col min="1" max="1" width="26.33203125" style="58" customWidth="1"/>
    <col min="2" max="2" width="12.5546875" style="92" bestFit="1" customWidth="1"/>
    <col min="3" max="3" width="11.33203125" style="92" bestFit="1" customWidth="1"/>
    <col min="4" max="7" width="11.6640625" style="92" bestFit="1" customWidth="1"/>
    <col min="8" max="8" width="9.109375" style="1"/>
    <col min="9" max="9" width="9.6640625" style="1" bestFit="1" customWidth="1"/>
    <col min="10" max="16384" width="9.109375" style="1"/>
  </cols>
  <sheetData>
    <row r="1" spans="1:7" x14ac:dyDescent="0.4">
      <c r="A1" s="69" t="s">
        <v>214</v>
      </c>
      <c r="B1" s="86"/>
      <c r="C1" s="86"/>
      <c r="D1" s="86"/>
      <c r="E1" s="86"/>
      <c r="F1" s="86"/>
      <c r="G1" s="86"/>
    </row>
    <row r="2" spans="1:7" ht="33" customHeight="1" x14ac:dyDescent="0.4">
      <c r="A2" s="100" t="s">
        <v>218</v>
      </c>
      <c r="B2" s="100"/>
      <c r="C2" s="100"/>
      <c r="D2" s="100"/>
      <c r="E2" s="100"/>
      <c r="F2" s="100"/>
      <c r="G2" s="100"/>
    </row>
    <row r="3" spans="1:7" s="26" customFormat="1" ht="30" customHeight="1" x14ac:dyDescent="0.3">
      <c r="A3" s="84" t="s">
        <v>189</v>
      </c>
      <c r="B3" s="87" t="s">
        <v>38</v>
      </c>
      <c r="C3" s="87" t="s">
        <v>39</v>
      </c>
      <c r="D3" s="88" t="s">
        <v>96</v>
      </c>
      <c r="E3" s="88" t="s">
        <v>30</v>
      </c>
      <c r="F3" s="88" t="s">
        <v>37</v>
      </c>
      <c r="G3" s="88" t="s">
        <v>95</v>
      </c>
    </row>
    <row r="4" spans="1:7" x14ac:dyDescent="0.4">
      <c r="A4" s="67" t="s">
        <v>215</v>
      </c>
      <c r="B4" s="92">
        <v>90.21</v>
      </c>
      <c r="C4" s="92">
        <v>76.44</v>
      </c>
      <c r="D4" s="92">
        <v>92.02</v>
      </c>
      <c r="E4" s="92">
        <v>80.900000000000006</v>
      </c>
      <c r="F4" s="92">
        <v>79.540000000000006</v>
      </c>
      <c r="G4" s="92">
        <v>90.85</v>
      </c>
    </row>
    <row r="5" spans="1:7" x14ac:dyDescent="0.4">
      <c r="A5" s="67" t="s">
        <v>217</v>
      </c>
      <c r="B5" s="92">
        <v>132.5</v>
      </c>
      <c r="C5" s="92">
        <v>109.67</v>
      </c>
      <c r="D5" s="92">
        <v>134.97</v>
      </c>
      <c r="E5" s="92">
        <v>150.5</v>
      </c>
      <c r="F5" s="92">
        <v>142.16999999999999</v>
      </c>
      <c r="G5" s="92">
        <v>172.26</v>
      </c>
    </row>
    <row r="6" spans="1:7" x14ac:dyDescent="0.4">
      <c r="A6" s="82" t="s">
        <v>216</v>
      </c>
      <c r="B6" s="98">
        <v>200.59</v>
      </c>
      <c r="C6" s="98">
        <v>238.55</v>
      </c>
      <c r="D6" s="98">
        <v>389.57</v>
      </c>
      <c r="E6" s="98">
        <v>334.88</v>
      </c>
      <c r="F6" s="98">
        <v>336.44</v>
      </c>
      <c r="G6" s="98">
        <v>461.45</v>
      </c>
    </row>
    <row r="7" spans="1:7" x14ac:dyDescent="0.4">
      <c r="A7" s="58" t="s">
        <v>211</v>
      </c>
    </row>
  </sheetData>
  <mergeCells count="1">
    <mergeCell ref="A2:G2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7"/>
  <sheetViews>
    <sheetView workbookViewId="0"/>
  </sheetViews>
  <sheetFormatPr defaultColWidth="9.109375" defaultRowHeight="18" x14ac:dyDescent="0.4"/>
  <cols>
    <col min="1" max="1" width="26.33203125" style="58" customWidth="1"/>
    <col min="2" max="2" width="12.5546875" style="92" bestFit="1" customWidth="1"/>
    <col min="3" max="3" width="11.33203125" style="92" bestFit="1" customWidth="1"/>
    <col min="4" max="7" width="11.6640625" style="92" bestFit="1" customWidth="1"/>
    <col min="8" max="8" width="9.109375" style="58"/>
    <col min="9" max="9" width="9.6640625" style="32" bestFit="1" customWidth="1"/>
    <col min="10" max="10" width="9.109375" style="32"/>
    <col min="11" max="16384" width="9.109375" style="1"/>
  </cols>
  <sheetData>
    <row r="1" spans="1:10" x14ac:dyDescent="0.4">
      <c r="A1" s="69" t="s">
        <v>199</v>
      </c>
      <c r="B1" s="86"/>
      <c r="C1" s="86"/>
      <c r="D1" s="86"/>
      <c r="E1" s="86"/>
      <c r="F1" s="86"/>
      <c r="G1" s="86"/>
    </row>
    <row r="2" spans="1:10" ht="40.5" customHeight="1" x14ac:dyDescent="0.4">
      <c r="A2" s="100" t="s">
        <v>218</v>
      </c>
      <c r="B2" s="100"/>
      <c r="C2" s="100"/>
      <c r="D2" s="100"/>
      <c r="E2" s="100"/>
      <c r="F2" s="100"/>
      <c r="G2" s="100"/>
    </row>
    <row r="3" spans="1:10" s="26" customFormat="1" ht="30" customHeight="1" x14ac:dyDescent="0.3">
      <c r="A3" s="84" t="s">
        <v>189</v>
      </c>
      <c r="B3" s="87" t="s">
        <v>38</v>
      </c>
      <c r="C3" s="87" t="s">
        <v>39</v>
      </c>
      <c r="D3" s="88" t="s">
        <v>96</v>
      </c>
      <c r="E3" s="88" t="s">
        <v>30</v>
      </c>
      <c r="F3" s="88" t="s">
        <v>37</v>
      </c>
      <c r="G3" s="88" t="s">
        <v>95</v>
      </c>
      <c r="H3" s="101"/>
      <c r="I3" s="44"/>
      <c r="J3" s="44"/>
    </row>
    <row r="4" spans="1:10" x14ac:dyDescent="0.4">
      <c r="A4" s="67" t="s">
        <v>215</v>
      </c>
      <c r="B4" s="93">
        <v>9</v>
      </c>
      <c r="C4" s="93">
        <v>9</v>
      </c>
      <c r="D4" s="93">
        <v>7</v>
      </c>
      <c r="E4" s="93">
        <v>14</v>
      </c>
      <c r="F4" s="93">
        <v>8</v>
      </c>
      <c r="G4" s="93">
        <v>7</v>
      </c>
    </row>
    <row r="5" spans="1:10" x14ac:dyDescent="0.4">
      <c r="A5" s="67" t="s">
        <v>217</v>
      </c>
      <c r="B5" s="93">
        <v>11</v>
      </c>
      <c r="C5" s="93">
        <v>10</v>
      </c>
      <c r="D5" s="93">
        <v>8</v>
      </c>
      <c r="E5" s="93">
        <v>13</v>
      </c>
      <c r="F5" s="93">
        <v>8</v>
      </c>
      <c r="G5" s="93">
        <v>6</v>
      </c>
    </row>
    <row r="6" spans="1:10" x14ac:dyDescent="0.4">
      <c r="A6" s="82" t="s">
        <v>216</v>
      </c>
      <c r="B6" s="102">
        <v>15</v>
      </c>
      <c r="C6" s="102">
        <v>10</v>
      </c>
      <c r="D6" s="102">
        <v>6</v>
      </c>
      <c r="E6" s="102">
        <v>12</v>
      </c>
      <c r="F6" s="102">
        <v>7</v>
      </c>
      <c r="G6" s="102">
        <v>5</v>
      </c>
    </row>
    <row r="7" spans="1:10" x14ac:dyDescent="0.4">
      <c r="A7" s="58" t="s">
        <v>211</v>
      </c>
    </row>
  </sheetData>
  <mergeCells count="1">
    <mergeCell ref="A2:G2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L22"/>
  <sheetViews>
    <sheetView workbookViewId="0"/>
  </sheetViews>
  <sheetFormatPr defaultColWidth="26.33203125" defaultRowHeight="18" x14ac:dyDescent="0.4"/>
  <cols>
    <col min="1" max="1" width="12.88671875" style="58" customWidth="1"/>
    <col min="2" max="2" width="8.109375" style="93" bestFit="1" customWidth="1"/>
    <col min="3" max="6" width="6.109375" style="93" bestFit="1" customWidth="1"/>
    <col min="7" max="8" width="6.109375" style="93" customWidth="1"/>
    <col min="9" max="9" width="10" style="93" customWidth="1"/>
    <col min="10" max="10" width="10.109375" style="93" customWidth="1"/>
    <col min="11" max="11" width="9.6640625" style="93" customWidth="1"/>
    <col min="12" max="64" width="7.6640625" style="6" customWidth="1"/>
    <col min="65" max="16384" width="26.33203125" style="1"/>
  </cols>
  <sheetData>
    <row r="1" spans="1:11" x14ac:dyDescent="0.4">
      <c r="A1" s="58" t="s">
        <v>173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27" customFormat="1" ht="26.1" customHeight="1" x14ac:dyDescent="0.3">
      <c r="A2" s="103" t="s">
        <v>177</v>
      </c>
      <c r="B2" s="87">
        <v>2008</v>
      </c>
      <c r="C2" s="87">
        <v>2019</v>
      </c>
      <c r="D2" s="87">
        <v>2020</v>
      </c>
      <c r="E2" s="87">
        <v>2021</v>
      </c>
      <c r="F2" s="87">
        <v>2022</v>
      </c>
      <c r="G2" s="87">
        <v>2023</v>
      </c>
      <c r="H2" s="87">
        <v>2024</v>
      </c>
      <c r="I2" s="103" t="s">
        <v>174</v>
      </c>
      <c r="J2" s="103" t="s">
        <v>175</v>
      </c>
      <c r="K2" s="103" t="s">
        <v>176</v>
      </c>
    </row>
    <row r="3" spans="1:11" s="27" customFormat="1" x14ac:dyDescent="0.3">
      <c r="A3" s="104"/>
      <c r="B3" s="105" t="s">
        <v>185</v>
      </c>
      <c r="C3" s="105"/>
      <c r="D3" s="105"/>
      <c r="E3" s="105"/>
      <c r="F3" s="105"/>
      <c r="G3" s="105"/>
      <c r="H3" s="105"/>
      <c r="I3" s="106"/>
      <c r="J3" s="106"/>
      <c r="K3" s="106"/>
    </row>
    <row r="4" spans="1:11" x14ac:dyDescent="0.4">
      <c r="A4" s="107"/>
      <c r="B4" s="108" t="s">
        <v>1</v>
      </c>
      <c r="C4" s="108"/>
      <c r="D4" s="108"/>
      <c r="E4" s="108"/>
      <c r="F4" s="108"/>
      <c r="G4" s="108"/>
      <c r="H4" s="108"/>
      <c r="I4" s="108"/>
      <c r="J4" s="108"/>
      <c r="K4" s="108"/>
    </row>
    <row r="5" spans="1:11" x14ac:dyDescent="0.4">
      <c r="A5" s="107" t="s">
        <v>2</v>
      </c>
      <c r="B5" s="95">
        <v>75.713396000000003</v>
      </c>
      <c r="C5" s="95">
        <v>86.575269000000006</v>
      </c>
      <c r="D5" s="95">
        <v>40.597357000000002</v>
      </c>
      <c r="E5" s="95">
        <v>58.332822999999998</v>
      </c>
      <c r="F5" s="95">
        <v>79.632428000000004</v>
      </c>
      <c r="G5" s="95">
        <v>86.104330000000004</v>
      </c>
      <c r="H5" s="95">
        <v>90.510142000000002</v>
      </c>
      <c r="I5" s="95">
        <v>14.346038579487313</v>
      </c>
      <c r="J5" s="95">
        <v>4.5450312143991027</v>
      </c>
      <c r="K5" s="95">
        <v>5.1168297808019645</v>
      </c>
    </row>
    <row r="6" spans="1:11" x14ac:dyDescent="0.4">
      <c r="A6" s="107" t="s">
        <v>178</v>
      </c>
      <c r="B6" s="95">
        <v>21.48085</v>
      </c>
      <c r="C6" s="95">
        <v>33.194893</v>
      </c>
      <c r="D6" s="95">
        <v>6.1632049999999996</v>
      </c>
      <c r="E6" s="95">
        <v>12.761324999999999</v>
      </c>
      <c r="F6" s="95">
        <v>28.470361</v>
      </c>
      <c r="G6" s="95">
        <v>33.489893000000002</v>
      </c>
      <c r="H6" s="95">
        <v>37.528402</v>
      </c>
      <c r="I6" s="95">
        <v>54.532492894834235</v>
      </c>
      <c r="J6" s="95">
        <v>13.054746102058516</v>
      </c>
      <c r="K6" s="95">
        <v>12.058888931057481</v>
      </c>
    </row>
    <row r="7" spans="1:11" x14ac:dyDescent="0.4">
      <c r="A7" s="107" t="s">
        <v>4</v>
      </c>
      <c r="B7" s="95">
        <v>54.232545999999999</v>
      </c>
      <c r="C7" s="95">
        <v>53.380375999999998</v>
      </c>
      <c r="D7" s="95">
        <v>34.434151999999997</v>
      </c>
      <c r="E7" s="95">
        <v>45.571497999999998</v>
      </c>
      <c r="F7" s="95">
        <v>51.162067</v>
      </c>
      <c r="G7" s="95">
        <v>52.614437000000002</v>
      </c>
      <c r="H7" s="95">
        <v>52.981740000000002</v>
      </c>
      <c r="I7" s="95">
        <v>-1.571325823427145</v>
      </c>
      <c r="J7" s="95">
        <v>-0.74678379934978523</v>
      </c>
      <c r="K7" s="95">
        <v>0.69810307007560368</v>
      </c>
    </row>
    <row r="8" spans="1:11" x14ac:dyDescent="0.4">
      <c r="A8" s="107" t="s">
        <v>3</v>
      </c>
      <c r="B8" s="95">
        <v>28.309103</v>
      </c>
      <c r="C8" s="95">
        <v>27.87961</v>
      </c>
      <c r="D8" s="95">
        <v>16.498125000000002</v>
      </c>
      <c r="E8" s="95">
        <v>23.837598</v>
      </c>
      <c r="F8" s="95">
        <v>26.901215000000001</v>
      </c>
      <c r="G8" s="95">
        <v>27.187695999999999</v>
      </c>
      <c r="H8" s="95">
        <v>27.143134</v>
      </c>
      <c r="I8" s="95">
        <v>-1.5171551002516708</v>
      </c>
      <c r="J8" s="95">
        <v>-2.6416294919476968</v>
      </c>
      <c r="K8" s="95">
        <v>-0.16390502527319484</v>
      </c>
    </row>
    <row r="9" spans="1:11" x14ac:dyDescent="0.4">
      <c r="A9" s="109" t="s">
        <v>1</v>
      </c>
      <c r="B9" s="97">
        <v>25.901841999999998</v>
      </c>
      <c r="C9" s="97">
        <v>25.461625999999999</v>
      </c>
      <c r="D9" s="97">
        <v>17.936026999999999</v>
      </c>
      <c r="E9" s="97">
        <v>21.733899999999998</v>
      </c>
      <c r="F9" s="97">
        <v>24.260757999999999</v>
      </c>
      <c r="G9" s="97">
        <v>25.424278999999999</v>
      </c>
      <c r="H9" s="97">
        <v>25.736394000000001</v>
      </c>
      <c r="I9" s="97">
        <v>-1.6995548038629806</v>
      </c>
      <c r="J9" s="97">
        <v>1.0791455345389238</v>
      </c>
      <c r="K9" s="97">
        <v>1.2276257666933361</v>
      </c>
    </row>
    <row r="10" spans="1:11" x14ac:dyDescent="0.4">
      <c r="A10" s="107"/>
      <c r="B10" s="108" t="s">
        <v>3</v>
      </c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 x14ac:dyDescent="0.4">
      <c r="A11" s="107" t="s">
        <v>2</v>
      </c>
      <c r="B11" s="95">
        <v>297.95331599999997</v>
      </c>
      <c r="C11" s="95">
        <v>350.16400199999998</v>
      </c>
      <c r="D11" s="95">
        <v>167.849728</v>
      </c>
      <c r="E11" s="95">
        <v>230.84531899999999</v>
      </c>
      <c r="F11" s="95">
        <v>332.376104</v>
      </c>
      <c r="G11" s="95">
        <v>361.065719</v>
      </c>
      <c r="H11" s="95">
        <v>375.64790299999999</v>
      </c>
      <c r="I11" s="95">
        <v>17.523109559888255</v>
      </c>
      <c r="J11" s="95">
        <v>7.27770440549169</v>
      </c>
      <c r="K11" s="95">
        <v>4.0386509249303657</v>
      </c>
    </row>
    <row r="12" spans="1:11" x14ac:dyDescent="0.4">
      <c r="A12" s="107" t="s">
        <v>178</v>
      </c>
      <c r="B12" s="95">
        <v>140.31658400000001</v>
      </c>
      <c r="C12" s="95">
        <v>187.46779100000001</v>
      </c>
      <c r="D12" s="95">
        <v>59.280402000000002</v>
      </c>
      <c r="E12" s="95">
        <v>93.361850000000004</v>
      </c>
      <c r="F12" s="95">
        <v>172.599073</v>
      </c>
      <c r="G12" s="95">
        <v>200.692362</v>
      </c>
      <c r="H12" s="95">
        <v>216.420041</v>
      </c>
      <c r="I12" s="95">
        <v>33.603445619799288</v>
      </c>
      <c r="J12" s="95">
        <v>15.443852965654244</v>
      </c>
      <c r="K12" s="95">
        <v>7.8367102979235455</v>
      </c>
    </row>
    <row r="13" spans="1:11" x14ac:dyDescent="0.4">
      <c r="A13" s="107" t="s">
        <v>4</v>
      </c>
      <c r="B13" s="95">
        <v>157.63673199999999</v>
      </c>
      <c r="C13" s="95">
        <v>162.69621100000001</v>
      </c>
      <c r="D13" s="95">
        <v>108.569326</v>
      </c>
      <c r="E13" s="95">
        <v>137.48346900000001</v>
      </c>
      <c r="F13" s="95">
        <v>159.77703099999999</v>
      </c>
      <c r="G13" s="95">
        <v>160.373357</v>
      </c>
      <c r="H13" s="95">
        <v>159.22786199999999</v>
      </c>
      <c r="I13" s="95">
        <v>3.2095812541965216</v>
      </c>
      <c r="J13" s="95">
        <v>-2.1317945751053884</v>
      </c>
      <c r="K13" s="95">
        <v>-0.71426764484327521</v>
      </c>
    </row>
    <row r="14" spans="1:11" x14ac:dyDescent="0.4">
      <c r="A14" s="107" t="s">
        <v>3</v>
      </c>
      <c r="B14" s="95">
        <v>133.74589399999999</v>
      </c>
      <c r="C14" s="95">
        <v>136.78462500000001</v>
      </c>
      <c r="D14" s="95">
        <v>95.145668999999998</v>
      </c>
      <c r="E14" s="95">
        <v>117.711181</v>
      </c>
      <c r="F14" s="95">
        <v>133.12617700000001</v>
      </c>
      <c r="G14" s="95">
        <v>132.858397</v>
      </c>
      <c r="H14" s="95">
        <v>130.71925899999999</v>
      </c>
      <c r="I14" s="95">
        <v>2.2720181600491003</v>
      </c>
      <c r="J14" s="95">
        <v>-4.4342454424245403</v>
      </c>
      <c r="K14" s="95">
        <v>-1.610088672076941</v>
      </c>
    </row>
    <row r="15" spans="1:11" x14ac:dyDescent="0.4">
      <c r="A15" s="109" t="s">
        <v>1</v>
      </c>
      <c r="B15" s="97">
        <v>22.463176000000001</v>
      </c>
      <c r="C15" s="97">
        <v>25.649614</v>
      </c>
      <c r="D15" s="97">
        <v>13.305192999999999</v>
      </c>
      <c r="E15" s="97">
        <v>19.672497</v>
      </c>
      <c r="F15" s="97">
        <v>26.516269000000001</v>
      </c>
      <c r="G15" s="97">
        <v>27.364706000000002</v>
      </c>
      <c r="H15" s="97">
        <v>27.63965</v>
      </c>
      <c r="I15" s="97">
        <v>14.185162418706952</v>
      </c>
      <c r="J15" s="97">
        <v>7.7585417074892433</v>
      </c>
      <c r="K15" s="97">
        <v>1.004739462576353</v>
      </c>
    </row>
    <row r="16" spans="1:11" x14ac:dyDescent="0.4">
      <c r="A16" s="107"/>
      <c r="B16" s="108" t="s">
        <v>4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x14ac:dyDescent="0.4">
      <c r="A17" s="107" t="s">
        <v>2</v>
      </c>
      <c r="B17" s="95">
        <v>373.66671200000002</v>
      </c>
      <c r="C17" s="95">
        <v>436.73927099999997</v>
      </c>
      <c r="D17" s="95">
        <v>208.44708499999999</v>
      </c>
      <c r="E17" s="95">
        <v>289.17814199999998</v>
      </c>
      <c r="F17" s="95">
        <v>412.008532</v>
      </c>
      <c r="G17" s="95">
        <v>447.17004900000001</v>
      </c>
      <c r="H17" s="95">
        <v>466.15804500000002</v>
      </c>
      <c r="I17" s="95">
        <v>16.879362537383287</v>
      </c>
      <c r="J17" s="95">
        <v>6.7360038250373009</v>
      </c>
      <c r="K17" s="95">
        <v>4.2462584518937661</v>
      </c>
    </row>
    <row r="18" spans="1:11" x14ac:dyDescent="0.4">
      <c r="A18" s="107" t="s">
        <v>178</v>
      </c>
      <c r="B18" s="95">
        <v>161.79743400000001</v>
      </c>
      <c r="C18" s="95">
        <v>220.66268400000001</v>
      </c>
      <c r="D18" s="95">
        <v>65.443607</v>
      </c>
      <c r="E18" s="95">
        <v>106.123175</v>
      </c>
      <c r="F18" s="95">
        <v>201.069434</v>
      </c>
      <c r="G18" s="95">
        <v>234.182255</v>
      </c>
      <c r="H18" s="95">
        <v>253.948443</v>
      </c>
      <c r="I18" s="95">
        <v>36.382066479496814</v>
      </c>
      <c r="J18" s="95">
        <v>15.08445306502297</v>
      </c>
      <c r="K18" s="95">
        <v>8.440514846011709</v>
      </c>
    </row>
    <row r="19" spans="1:11" x14ac:dyDescent="0.4">
      <c r="A19" s="107" t="s">
        <v>4</v>
      </c>
      <c r="B19" s="95">
        <v>211.86927800000001</v>
      </c>
      <c r="C19" s="95">
        <v>216.07658699999999</v>
      </c>
      <c r="D19" s="95">
        <v>143.003478</v>
      </c>
      <c r="E19" s="95">
        <v>183.054967</v>
      </c>
      <c r="F19" s="95">
        <v>210.939098</v>
      </c>
      <c r="G19" s="95">
        <v>212.98779400000001</v>
      </c>
      <c r="H19" s="95">
        <v>212.20960199999999</v>
      </c>
      <c r="I19" s="95">
        <v>1.9858041900723293</v>
      </c>
      <c r="J19" s="95">
        <v>-1.7896362829907133</v>
      </c>
      <c r="K19" s="95">
        <v>-0.3653692943549629</v>
      </c>
    </row>
    <row r="20" spans="1:11" x14ac:dyDescent="0.4">
      <c r="A20" s="107" t="s">
        <v>3</v>
      </c>
      <c r="B20" s="95">
        <v>162.05499699999999</v>
      </c>
      <c r="C20" s="95">
        <v>164.66423499999999</v>
      </c>
      <c r="D20" s="95">
        <v>111.643794</v>
      </c>
      <c r="E20" s="95">
        <v>141.548779</v>
      </c>
      <c r="F20" s="95">
        <v>160.02739199999999</v>
      </c>
      <c r="G20" s="95">
        <v>160.04609300000001</v>
      </c>
      <c r="H20" s="95">
        <v>157.862393</v>
      </c>
      <c r="I20" s="95">
        <v>1.6100941336600698</v>
      </c>
      <c r="J20" s="95">
        <v>-4.1307342787582257</v>
      </c>
      <c r="K20" s="95">
        <v>-1.3644194363432689</v>
      </c>
    </row>
    <row r="21" spans="1:11" x14ac:dyDescent="0.4">
      <c r="A21" s="109" t="s">
        <v>1</v>
      </c>
      <c r="B21" s="97">
        <v>48.365017999999999</v>
      </c>
      <c r="C21" s="97">
        <v>51.111240000000002</v>
      </c>
      <c r="D21" s="97">
        <v>31.241219999999998</v>
      </c>
      <c r="E21" s="97">
        <v>41.406396999999998</v>
      </c>
      <c r="F21" s="97">
        <v>50.777026999999997</v>
      </c>
      <c r="G21" s="97">
        <v>52.788984999999997</v>
      </c>
      <c r="H21" s="97">
        <v>53.376044</v>
      </c>
      <c r="I21" s="97">
        <v>5.6781163608788461</v>
      </c>
      <c r="J21" s="97">
        <v>4.431127086722995</v>
      </c>
      <c r="K21" s="97">
        <v>1.1120861672184077</v>
      </c>
    </row>
    <row r="22" spans="1:11" x14ac:dyDescent="0.4">
      <c r="A22" s="58" t="s">
        <v>186</v>
      </c>
    </row>
  </sheetData>
  <mergeCells count="8">
    <mergeCell ref="A2:A3"/>
    <mergeCell ref="B10:K10"/>
    <mergeCell ref="B16:K16"/>
    <mergeCell ref="B3:H3"/>
    <mergeCell ref="B4:K4"/>
    <mergeCell ref="I2:I3"/>
    <mergeCell ref="J2:J3"/>
    <mergeCell ref="K2:K3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45"/>
  <sheetViews>
    <sheetView workbookViewId="0"/>
  </sheetViews>
  <sheetFormatPr defaultColWidth="26.33203125" defaultRowHeight="18" x14ac:dyDescent="0.4"/>
  <cols>
    <col min="1" max="1" width="26.88671875" style="58" customWidth="1"/>
    <col min="2" max="2" width="5.33203125" style="110" bestFit="1" customWidth="1"/>
    <col min="3" max="5" width="5.109375" style="110" bestFit="1" customWidth="1"/>
    <col min="6" max="6" width="5.33203125" style="110" bestFit="1" customWidth="1"/>
    <col min="7" max="9" width="5.109375" style="110" bestFit="1" customWidth="1"/>
    <col min="10" max="13" width="5.6640625" style="110" bestFit="1" customWidth="1"/>
    <col min="14" max="15" width="7.6640625" style="6" customWidth="1"/>
    <col min="16" max="16384" width="26.33203125" style="1"/>
  </cols>
  <sheetData>
    <row r="1" spans="1:13" x14ac:dyDescent="0.4">
      <c r="A1" s="58" t="s">
        <v>232</v>
      </c>
    </row>
    <row r="2" spans="1:13" s="13" customFormat="1" x14ac:dyDescent="0.3">
      <c r="A2" s="111" t="s">
        <v>177</v>
      </c>
      <c r="B2" s="87">
        <v>2008</v>
      </c>
      <c r="C2" s="112">
        <v>2019</v>
      </c>
      <c r="D2" s="112">
        <v>2023</v>
      </c>
      <c r="E2" s="112">
        <v>2024</v>
      </c>
      <c r="F2" s="87">
        <v>2008</v>
      </c>
      <c r="G2" s="112">
        <v>2019</v>
      </c>
      <c r="H2" s="112">
        <v>2023</v>
      </c>
      <c r="I2" s="112">
        <v>2024</v>
      </c>
      <c r="J2" s="87">
        <v>2008</v>
      </c>
      <c r="K2" s="112">
        <v>2019</v>
      </c>
      <c r="L2" s="112">
        <v>2023</v>
      </c>
      <c r="M2" s="112">
        <v>2024</v>
      </c>
    </row>
    <row r="3" spans="1:13" s="6" customFormat="1" x14ac:dyDescent="0.4">
      <c r="A3" s="113"/>
      <c r="B3" s="114" t="s">
        <v>5</v>
      </c>
      <c r="C3" s="114"/>
      <c r="D3" s="114"/>
      <c r="E3" s="114"/>
      <c r="F3" s="114" t="s">
        <v>84</v>
      </c>
      <c r="G3" s="114"/>
      <c r="H3" s="114"/>
      <c r="I3" s="114"/>
      <c r="J3" s="114" t="s">
        <v>22</v>
      </c>
      <c r="K3" s="114"/>
      <c r="L3" s="114"/>
      <c r="M3" s="114"/>
    </row>
    <row r="4" spans="1:13" s="6" customFormat="1" x14ac:dyDescent="0.4">
      <c r="A4" s="107" t="s">
        <v>2</v>
      </c>
      <c r="B4" s="110">
        <v>11.55833</v>
      </c>
      <c r="C4" s="110">
        <v>14.889951</v>
      </c>
      <c r="D4" s="110">
        <v>14.410448000000001</v>
      </c>
      <c r="E4" s="110">
        <v>14.395737</v>
      </c>
      <c r="F4" s="110">
        <v>38.361396999999997</v>
      </c>
      <c r="G4" s="110">
        <v>40.360042</v>
      </c>
      <c r="H4" s="110">
        <v>39.176136999999997</v>
      </c>
      <c r="I4" s="110">
        <v>40.782820000000001</v>
      </c>
      <c r="J4" s="110">
        <v>18.722386</v>
      </c>
      <c r="K4" s="110">
        <v>22.013245000000001</v>
      </c>
      <c r="L4" s="110">
        <v>20.695841999999999</v>
      </c>
      <c r="M4" s="110">
        <v>21.369461999999999</v>
      </c>
    </row>
    <row r="5" spans="1:13" s="6" customFormat="1" x14ac:dyDescent="0.4">
      <c r="A5" s="107" t="s">
        <v>178</v>
      </c>
      <c r="B5" s="110">
        <v>4.0868279999999997</v>
      </c>
      <c r="C5" s="110">
        <v>6.5385270000000002</v>
      </c>
      <c r="D5" s="110">
        <v>7.1806029999999996</v>
      </c>
      <c r="E5" s="110">
        <v>7.3620270000000003</v>
      </c>
      <c r="F5" s="110">
        <v>9.0385500000000008</v>
      </c>
      <c r="G5" s="110">
        <v>10.611605000000001</v>
      </c>
      <c r="H5" s="110">
        <v>11.087453999999999</v>
      </c>
      <c r="I5" s="110">
        <v>12.215627</v>
      </c>
      <c r="J5" s="110">
        <v>7.6081070000000004</v>
      </c>
      <c r="K5" s="110">
        <v>10.629878</v>
      </c>
      <c r="L5" s="110">
        <v>10.60188</v>
      </c>
      <c r="M5" s="110">
        <v>11.642359000000001</v>
      </c>
    </row>
    <row r="6" spans="1:13" s="6" customFormat="1" x14ac:dyDescent="0.4">
      <c r="A6" s="107" t="s">
        <v>4</v>
      </c>
      <c r="B6" s="110">
        <v>7.4715020000000001</v>
      </c>
      <c r="C6" s="110">
        <v>8.3514239999999997</v>
      </c>
      <c r="D6" s="110">
        <v>7.2298450000000001</v>
      </c>
      <c r="E6" s="110">
        <v>7.0337100000000001</v>
      </c>
      <c r="F6" s="110">
        <v>29.322846999999999</v>
      </c>
      <c r="G6" s="110">
        <v>29.748436999999999</v>
      </c>
      <c r="H6" s="110">
        <v>28.088683</v>
      </c>
      <c r="I6" s="110">
        <v>28.567193</v>
      </c>
      <c r="J6" s="110">
        <v>11.114279</v>
      </c>
      <c r="K6" s="110">
        <v>11.383367</v>
      </c>
      <c r="L6" s="110">
        <v>10.093961999999999</v>
      </c>
      <c r="M6" s="110">
        <v>9.7271029999999996</v>
      </c>
    </row>
    <row r="7" spans="1:13" s="6" customFormat="1" x14ac:dyDescent="0.4">
      <c r="A7" s="107" t="s">
        <v>3</v>
      </c>
      <c r="B7" s="110">
        <v>6.6876340000000001</v>
      </c>
      <c r="C7" s="110">
        <v>6.9626450000000002</v>
      </c>
      <c r="D7" s="110">
        <v>5.7305250000000001</v>
      </c>
      <c r="E7" s="110">
        <v>5.5501170000000002</v>
      </c>
      <c r="F7" s="110">
        <v>25.083144000000001</v>
      </c>
      <c r="G7" s="110">
        <v>25.947448999999999</v>
      </c>
      <c r="H7" s="110">
        <v>24.004355</v>
      </c>
      <c r="I7" s="110">
        <v>24.411752</v>
      </c>
      <c r="J7" s="110">
        <v>5.2145970000000004</v>
      </c>
      <c r="K7" s="110">
        <v>5.429843</v>
      </c>
      <c r="L7" s="110">
        <v>4.8324569999999998</v>
      </c>
      <c r="M7" s="110">
        <v>4.6835120000000003</v>
      </c>
    </row>
    <row r="8" spans="1:13" s="6" customFormat="1" x14ac:dyDescent="0.4">
      <c r="A8" s="109" t="s">
        <v>1</v>
      </c>
      <c r="B8" s="115">
        <v>0.78386800000000001</v>
      </c>
      <c r="C8" s="115">
        <v>1.388779</v>
      </c>
      <c r="D8" s="115">
        <v>1.49932</v>
      </c>
      <c r="E8" s="115">
        <v>1.4835929999999999</v>
      </c>
      <c r="F8" s="115">
        <v>4.2397030000000004</v>
      </c>
      <c r="G8" s="115">
        <v>3.8009879999999998</v>
      </c>
      <c r="H8" s="115">
        <v>4.0843280000000002</v>
      </c>
      <c r="I8" s="115">
        <v>4.1554409999999997</v>
      </c>
      <c r="J8" s="115">
        <v>5.8780809999999999</v>
      </c>
      <c r="K8" s="115">
        <v>5.9144949999999996</v>
      </c>
      <c r="L8" s="115">
        <v>5.2615049999999997</v>
      </c>
      <c r="M8" s="115">
        <v>5.0435910000000002</v>
      </c>
    </row>
    <row r="9" spans="1:13" s="6" customFormat="1" x14ac:dyDescent="0.4">
      <c r="A9" s="107"/>
      <c r="B9" s="114" t="s">
        <v>7</v>
      </c>
      <c r="C9" s="114"/>
      <c r="D9" s="114"/>
      <c r="E9" s="114"/>
      <c r="F9" s="114" t="s">
        <v>10</v>
      </c>
      <c r="G9" s="114"/>
      <c r="H9" s="114"/>
      <c r="I9" s="114"/>
      <c r="J9" s="114" t="s">
        <v>23</v>
      </c>
      <c r="K9" s="114"/>
      <c r="L9" s="114"/>
      <c r="M9" s="114"/>
    </row>
    <row r="10" spans="1:13" s="6" customFormat="1" x14ac:dyDescent="0.4">
      <c r="A10" s="107" t="s">
        <v>2</v>
      </c>
      <c r="B10" s="110">
        <v>3.11334</v>
      </c>
      <c r="C10" s="110">
        <v>3.6256159999999999</v>
      </c>
      <c r="D10" s="110">
        <v>3.6928779999999999</v>
      </c>
      <c r="E10" s="110">
        <v>3.6950590000000001</v>
      </c>
      <c r="F10" s="110">
        <v>41.261955999999998</v>
      </c>
      <c r="G10" s="110">
        <v>48.077300999999999</v>
      </c>
      <c r="H10" s="110">
        <v>46.019309999999997</v>
      </c>
      <c r="I10" s="110">
        <v>46.220821000000001</v>
      </c>
      <c r="J10" s="110">
        <v>12.183376000000001</v>
      </c>
      <c r="K10" s="110">
        <v>15.441469</v>
      </c>
      <c r="L10" s="110">
        <v>16.822144000000002</v>
      </c>
      <c r="M10" s="110">
        <v>17.894361</v>
      </c>
    </row>
    <row r="11" spans="1:13" s="6" customFormat="1" x14ac:dyDescent="0.4">
      <c r="A11" s="107" t="s">
        <v>178</v>
      </c>
      <c r="B11" s="110">
        <v>1.0698430000000001</v>
      </c>
      <c r="C11" s="110">
        <v>1.512615</v>
      </c>
      <c r="D11" s="110">
        <v>1.4396690000000001</v>
      </c>
      <c r="E11" s="110">
        <v>1.5316970000000001</v>
      </c>
      <c r="F11" s="110">
        <v>19.733476</v>
      </c>
      <c r="G11" s="110">
        <v>25.760017999999999</v>
      </c>
      <c r="H11" s="110">
        <v>25.297308999999998</v>
      </c>
      <c r="I11" s="110">
        <v>26.621227000000001</v>
      </c>
      <c r="J11" s="110">
        <v>1.7137450000000001</v>
      </c>
      <c r="K11" s="110">
        <v>3.8428249999999999</v>
      </c>
      <c r="L11" s="110">
        <v>5.1081349999999999</v>
      </c>
      <c r="M11" s="110">
        <v>6.0315560000000001</v>
      </c>
    </row>
    <row r="12" spans="1:13" s="6" customFormat="1" x14ac:dyDescent="0.4">
      <c r="A12" s="107" t="s">
        <v>4</v>
      </c>
      <c r="B12" s="110">
        <v>2.0434969999999999</v>
      </c>
      <c r="C12" s="110">
        <v>2.1130010000000001</v>
      </c>
      <c r="D12" s="110">
        <v>2.253209</v>
      </c>
      <c r="E12" s="110">
        <v>2.1633619999999998</v>
      </c>
      <c r="F12" s="110">
        <v>21.528479999999998</v>
      </c>
      <c r="G12" s="110">
        <v>22.317283</v>
      </c>
      <c r="H12" s="110">
        <v>20.722000999999999</v>
      </c>
      <c r="I12" s="110">
        <v>19.599594</v>
      </c>
      <c r="J12" s="110">
        <v>10.469631</v>
      </c>
      <c r="K12" s="110">
        <v>11.598644</v>
      </c>
      <c r="L12" s="110">
        <v>11.714009000000001</v>
      </c>
      <c r="M12" s="110">
        <v>11.862805</v>
      </c>
    </row>
    <row r="13" spans="1:13" s="6" customFormat="1" x14ac:dyDescent="0.4">
      <c r="A13" s="107" t="s">
        <v>3</v>
      </c>
      <c r="B13" s="110">
        <v>1.8415140000000001</v>
      </c>
      <c r="C13" s="110">
        <v>1.9642999999999999</v>
      </c>
      <c r="D13" s="110">
        <v>2.0427460000000002</v>
      </c>
      <c r="E13" s="110">
        <v>1.944107</v>
      </c>
      <c r="F13" s="110">
        <v>17.233775000000001</v>
      </c>
      <c r="G13" s="110">
        <v>18.907133000000002</v>
      </c>
      <c r="H13" s="110">
        <v>17.677572000000001</v>
      </c>
      <c r="I13" s="110">
        <v>16.716056999999999</v>
      </c>
      <c r="J13" s="110">
        <v>5.5646560000000003</v>
      </c>
      <c r="K13" s="110">
        <v>6.3383310000000002</v>
      </c>
      <c r="L13" s="110">
        <v>6.1348250000000002</v>
      </c>
      <c r="M13" s="110">
        <v>6.0906669999999998</v>
      </c>
    </row>
    <row r="14" spans="1:13" s="6" customFormat="1" x14ac:dyDescent="0.4">
      <c r="A14" s="109" t="s">
        <v>1</v>
      </c>
      <c r="B14" s="115">
        <v>0.201983</v>
      </c>
      <c r="C14" s="115">
        <v>0.148701</v>
      </c>
      <c r="D14" s="115">
        <v>0.21046300000000001</v>
      </c>
      <c r="E14" s="115">
        <v>0.21925500000000001</v>
      </c>
      <c r="F14" s="115">
        <v>2.8670429999999998</v>
      </c>
      <c r="G14" s="115">
        <v>3.1481780000000001</v>
      </c>
      <c r="H14" s="115">
        <v>2.8941750000000002</v>
      </c>
      <c r="I14" s="115">
        <v>2.6597689999999998</v>
      </c>
      <c r="J14" s="115">
        <v>4.9049750000000003</v>
      </c>
      <c r="K14" s="115">
        <v>5.260313</v>
      </c>
      <c r="L14" s="115">
        <v>5.5767220000000002</v>
      </c>
      <c r="M14" s="115">
        <v>5.7721330000000002</v>
      </c>
    </row>
    <row r="15" spans="1:13" s="6" customFormat="1" x14ac:dyDescent="0.4">
      <c r="A15" s="107"/>
      <c r="B15" s="114" t="s">
        <v>11</v>
      </c>
      <c r="C15" s="114"/>
      <c r="D15" s="114"/>
      <c r="E15" s="114"/>
      <c r="F15" s="114" t="s">
        <v>16</v>
      </c>
      <c r="G15" s="114"/>
      <c r="H15" s="114"/>
      <c r="I15" s="114"/>
      <c r="J15" s="114" t="s">
        <v>20</v>
      </c>
      <c r="K15" s="114"/>
      <c r="L15" s="114"/>
      <c r="M15" s="114"/>
    </row>
    <row r="16" spans="1:13" s="6" customFormat="1" x14ac:dyDescent="0.4">
      <c r="A16" s="107" t="s">
        <v>2</v>
      </c>
      <c r="B16" s="110">
        <v>14.130514</v>
      </c>
      <c r="C16" s="110">
        <v>15.074888</v>
      </c>
      <c r="D16" s="110">
        <v>16.084209999999999</v>
      </c>
      <c r="E16" s="110">
        <v>16.128865999999999</v>
      </c>
      <c r="F16" s="110">
        <v>6.0113260000000004</v>
      </c>
      <c r="G16" s="110">
        <v>5.8892239999999996</v>
      </c>
      <c r="H16" s="110">
        <v>6.4289480000000001</v>
      </c>
      <c r="I16" s="110">
        <v>6.751042</v>
      </c>
      <c r="J16" s="110">
        <v>1.8623730000000001</v>
      </c>
      <c r="K16" s="110">
        <v>2.7339690000000001</v>
      </c>
      <c r="L16" s="110">
        <v>2.5373239999999999</v>
      </c>
      <c r="M16" s="110">
        <v>2.5113720000000002</v>
      </c>
    </row>
    <row r="17" spans="1:13" s="6" customFormat="1" x14ac:dyDescent="0.4">
      <c r="A17" s="107" t="s">
        <v>178</v>
      </c>
      <c r="B17" s="110">
        <v>4.145715</v>
      </c>
      <c r="C17" s="110">
        <v>6.142004</v>
      </c>
      <c r="D17" s="110">
        <v>7.2389279999999996</v>
      </c>
      <c r="E17" s="110">
        <v>7.3942769999999998</v>
      </c>
      <c r="F17" s="110">
        <v>2.0846689999999999</v>
      </c>
      <c r="G17" s="110">
        <v>2.0787270000000002</v>
      </c>
      <c r="H17" s="110">
        <v>2.1670959999999999</v>
      </c>
      <c r="I17" s="110">
        <v>2.3842819999999998</v>
      </c>
      <c r="J17" s="110">
        <v>0.18130399999999999</v>
      </c>
      <c r="K17" s="110">
        <v>0.341173</v>
      </c>
      <c r="L17" s="110">
        <v>0.42818000000000001</v>
      </c>
      <c r="M17" s="110">
        <v>0.44792500000000002</v>
      </c>
    </row>
    <row r="18" spans="1:13" s="6" customFormat="1" x14ac:dyDescent="0.4">
      <c r="A18" s="107" t="s">
        <v>4</v>
      </c>
      <c r="B18" s="110">
        <v>9.9847990000000006</v>
      </c>
      <c r="C18" s="110">
        <v>8.9328839999999996</v>
      </c>
      <c r="D18" s="110">
        <v>8.8452819999999992</v>
      </c>
      <c r="E18" s="110">
        <v>8.7345889999999997</v>
      </c>
      <c r="F18" s="110">
        <v>3.9266570000000001</v>
      </c>
      <c r="G18" s="110">
        <v>3.8104969999999998</v>
      </c>
      <c r="H18" s="110">
        <v>4.2618520000000002</v>
      </c>
      <c r="I18" s="110">
        <v>4.3667600000000002</v>
      </c>
      <c r="J18" s="110">
        <v>1.6810689999999999</v>
      </c>
      <c r="K18" s="110">
        <v>2.3927960000000001</v>
      </c>
      <c r="L18" s="110">
        <v>2.1091440000000001</v>
      </c>
      <c r="M18" s="110">
        <v>2.063447</v>
      </c>
    </row>
    <row r="19" spans="1:13" s="6" customFormat="1" x14ac:dyDescent="0.4">
      <c r="A19" s="107" t="s">
        <v>3</v>
      </c>
      <c r="B19" s="110">
        <v>9.2364429999999995</v>
      </c>
      <c r="C19" s="110">
        <v>8.2923570000000009</v>
      </c>
      <c r="D19" s="110">
        <v>8.0885700000000007</v>
      </c>
      <c r="E19" s="110">
        <v>7.9608290000000004</v>
      </c>
      <c r="F19" s="110">
        <v>2.6288339999999999</v>
      </c>
      <c r="G19" s="110">
        <v>2.7671969999999999</v>
      </c>
      <c r="H19" s="110">
        <v>3.0277690000000002</v>
      </c>
      <c r="I19" s="110">
        <v>3.0554030000000001</v>
      </c>
      <c r="J19" s="110">
        <v>0.45106400000000002</v>
      </c>
      <c r="K19" s="110">
        <v>1.060686</v>
      </c>
      <c r="L19" s="110">
        <v>0.79876999999999998</v>
      </c>
      <c r="M19" s="110">
        <v>0.76099099999999997</v>
      </c>
    </row>
    <row r="20" spans="1:13" s="6" customFormat="1" x14ac:dyDescent="0.4">
      <c r="A20" s="109" t="s">
        <v>1</v>
      </c>
      <c r="B20" s="115">
        <v>0.74835600000000002</v>
      </c>
      <c r="C20" s="115">
        <v>0.64052699999999996</v>
      </c>
      <c r="D20" s="115">
        <v>0.75671200000000005</v>
      </c>
      <c r="E20" s="115">
        <v>0.77376</v>
      </c>
      <c r="F20" s="115">
        <v>1.2978229999999999</v>
      </c>
      <c r="G20" s="115">
        <v>1.0432999999999999</v>
      </c>
      <c r="H20" s="115">
        <v>1.234083</v>
      </c>
      <c r="I20" s="115">
        <v>1.3113570000000001</v>
      </c>
      <c r="J20" s="115">
        <v>1.230005</v>
      </c>
      <c r="K20" s="115">
        <v>1.3321099999999999</v>
      </c>
      <c r="L20" s="115">
        <v>1.3103739999999999</v>
      </c>
      <c r="M20" s="115">
        <v>1.3024560000000001</v>
      </c>
    </row>
    <row r="21" spans="1:13" s="6" customFormat="1" x14ac:dyDescent="0.4">
      <c r="A21" s="107"/>
      <c r="B21" s="114" t="s">
        <v>8</v>
      </c>
      <c r="C21" s="114"/>
      <c r="D21" s="114"/>
      <c r="E21" s="114"/>
      <c r="F21" s="114" t="s">
        <v>15</v>
      </c>
      <c r="G21" s="114"/>
      <c r="H21" s="114"/>
      <c r="I21" s="114"/>
      <c r="J21" s="114" t="s">
        <v>18</v>
      </c>
      <c r="K21" s="114"/>
      <c r="L21" s="114"/>
      <c r="M21" s="114"/>
    </row>
    <row r="22" spans="1:13" s="6" customFormat="1" x14ac:dyDescent="0.4">
      <c r="A22" s="107" t="s">
        <v>2</v>
      </c>
      <c r="B22" s="110">
        <v>28.303505000000001</v>
      </c>
      <c r="C22" s="110">
        <v>40.482939000000002</v>
      </c>
      <c r="D22" s="110">
        <v>41.795073000000002</v>
      </c>
      <c r="E22" s="110">
        <v>45.130529000000003</v>
      </c>
      <c r="F22" s="110">
        <v>11.478362000000001</v>
      </c>
      <c r="G22" s="110">
        <v>10.370799999999999</v>
      </c>
      <c r="H22" s="110">
        <v>10.660677</v>
      </c>
      <c r="I22" s="110">
        <v>10.481674</v>
      </c>
      <c r="J22" s="110">
        <v>8.4933390000000006</v>
      </c>
      <c r="K22" s="110">
        <v>9.509423</v>
      </c>
      <c r="L22" s="110">
        <v>8.1005939999999992</v>
      </c>
      <c r="M22" s="110">
        <v>8.1439699999999995</v>
      </c>
    </row>
    <row r="23" spans="1:13" s="6" customFormat="1" x14ac:dyDescent="0.4">
      <c r="A23" s="107" t="s">
        <v>178</v>
      </c>
      <c r="B23" s="110">
        <v>14.829364999999999</v>
      </c>
      <c r="C23" s="110">
        <v>24.253561000000001</v>
      </c>
      <c r="D23" s="110">
        <v>26.300388000000002</v>
      </c>
      <c r="E23" s="110">
        <v>29.249711000000001</v>
      </c>
      <c r="F23" s="110">
        <v>1.6715960000000001</v>
      </c>
      <c r="G23" s="110">
        <v>1.7229449999999999</v>
      </c>
      <c r="H23" s="110">
        <v>1.729584</v>
      </c>
      <c r="I23" s="110">
        <v>1.9091929999999999</v>
      </c>
      <c r="J23" s="110">
        <v>1.468628</v>
      </c>
      <c r="K23" s="110">
        <v>2.194159</v>
      </c>
      <c r="L23" s="110">
        <v>1.486391</v>
      </c>
      <c r="M23" s="110">
        <v>1.6061080000000001</v>
      </c>
    </row>
    <row r="24" spans="1:13" s="6" customFormat="1" x14ac:dyDescent="0.4">
      <c r="A24" s="107" t="s">
        <v>4</v>
      </c>
      <c r="B24" s="110">
        <v>13.47414</v>
      </c>
      <c r="C24" s="110">
        <v>16.229378000000001</v>
      </c>
      <c r="D24" s="110">
        <v>15.494685</v>
      </c>
      <c r="E24" s="110">
        <v>15.880818</v>
      </c>
      <c r="F24" s="110">
        <v>9.8067659999999997</v>
      </c>
      <c r="G24" s="110">
        <v>8.6478549999999998</v>
      </c>
      <c r="H24" s="110">
        <v>8.9310930000000006</v>
      </c>
      <c r="I24" s="110">
        <v>8.5724809999999998</v>
      </c>
      <c r="J24" s="110">
        <v>7.0247109999999999</v>
      </c>
      <c r="K24" s="110">
        <v>7.315264</v>
      </c>
      <c r="L24" s="110">
        <v>6.6142029999999998</v>
      </c>
      <c r="M24" s="110">
        <v>6.5378619999999996</v>
      </c>
    </row>
    <row r="25" spans="1:13" s="6" customFormat="1" x14ac:dyDescent="0.4">
      <c r="A25" s="107" t="s">
        <v>3</v>
      </c>
      <c r="B25" s="110">
        <v>10.864606</v>
      </c>
      <c r="C25" s="110">
        <v>12.446255000000001</v>
      </c>
      <c r="D25" s="110">
        <v>11.775116000000001</v>
      </c>
      <c r="E25" s="110">
        <v>12.071115000000001</v>
      </c>
      <c r="F25" s="110">
        <v>8.3763780000000008</v>
      </c>
      <c r="G25" s="110">
        <v>7.4884409999999999</v>
      </c>
      <c r="H25" s="110">
        <v>7.6779799999999998</v>
      </c>
      <c r="I25" s="110">
        <v>7.4381430000000002</v>
      </c>
      <c r="J25" s="110">
        <v>2.6436160000000002</v>
      </c>
      <c r="K25" s="110">
        <v>2.484998</v>
      </c>
      <c r="L25" s="110">
        <v>2.381961</v>
      </c>
      <c r="M25" s="110">
        <v>2.2327680000000001</v>
      </c>
    </row>
    <row r="26" spans="1:13" s="6" customFormat="1" x14ac:dyDescent="0.4">
      <c r="A26" s="109" t="s">
        <v>1</v>
      </c>
      <c r="B26" s="115">
        <v>2.609534</v>
      </c>
      <c r="C26" s="115">
        <v>3.7831229999999998</v>
      </c>
      <c r="D26" s="115">
        <v>3.7195689999999999</v>
      </c>
      <c r="E26" s="115">
        <v>3.8097029999999998</v>
      </c>
      <c r="F26" s="115">
        <v>1.430388</v>
      </c>
      <c r="G26" s="115">
        <v>1.1594139999999999</v>
      </c>
      <c r="H26" s="115">
        <v>1.2531129999999999</v>
      </c>
      <c r="I26" s="115">
        <v>1.1343380000000001</v>
      </c>
      <c r="J26" s="115">
        <v>4.3810950000000002</v>
      </c>
      <c r="K26" s="115">
        <v>4.8302659999999999</v>
      </c>
      <c r="L26" s="115">
        <v>4.2322420000000003</v>
      </c>
      <c r="M26" s="115">
        <v>4.3050940000000004</v>
      </c>
    </row>
    <row r="27" spans="1:13" s="6" customFormat="1" x14ac:dyDescent="0.4">
      <c r="A27" s="107"/>
      <c r="B27" s="114" t="s">
        <v>82</v>
      </c>
      <c r="C27" s="114"/>
      <c r="D27" s="114"/>
      <c r="E27" s="114"/>
      <c r="F27" s="114" t="s">
        <v>17</v>
      </c>
      <c r="G27" s="114"/>
      <c r="H27" s="114"/>
      <c r="I27" s="114"/>
      <c r="J27" s="114" t="s">
        <v>24</v>
      </c>
      <c r="K27" s="114"/>
      <c r="L27" s="114"/>
      <c r="M27" s="114"/>
    </row>
    <row r="28" spans="1:13" s="6" customFormat="1" x14ac:dyDescent="0.4">
      <c r="A28" s="107" t="s">
        <v>2</v>
      </c>
      <c r="B28" s="110">
        <v>42.572459000000002</v>
      </c>
      <c r="C28" s="110">
        <v>52.074506</v>
      </c>
      <c r="D28" s="110">
        <v>55.227131</v>
      </c>
      <c r="E28" s="110">
        <v>56.691431000000001</v>
      </c>
      <c r="F28" s="110">
        <v>31.676127000000001</v>
      </c>
      <c r="G28" s="110">
        <v>39.029254999999999</v>
      </c>
      <c r="H28" s="110">
        <v>45.727169000000004</v>
      </c>
      <c r="I28" s="110">
        <v>51.753566999999997</v>
      </c>
      <c r="J28" s="110">
        <v>13.938319</v>
      </c>
      <c r="K28" s="110">
        <v>15.114931</v>
      </c>
      <c r="L28" s="110">
        <v>16.448284000000001</v>
      </c>
      <c r="M28" s="110">
        <v>17.348237999999998</v>
      </c>
    </row>
    <row r="29" spans="1:13" s="6" customFormat="1" x14ac:dyDescent="0.4">
      <c r="A29" s="107" t="s">
        <v>178</v>
      </c>
      <c r="B29" s="110">
        <v>23.089172000000001</v>
      </c>
      <c r="C29" s="110">
        <v>31.132559000000001</v>
      </c>
      <c r="D29" s="110">
        <v>33.544803999999999</v>
      </c>
      <c r="E29" s="110">
        <v>35.171937999999997</v>
      </c>
      <c r="F29" s="110">
        <v>21.118292</v>
      </c>
      <c r="G29" s="110">
        <v>24.391788999999999</v>
      </c>
      <c r="H29" s="110">
        <v>29.110443</v>
      </c>
      <c r="I29" s="110">
        <v>34.789091999999997</v>
      </c>
      <c r="J29" s="110">
        <v>5.5572239999999997</v>
      </c>
      <c r="K29" s="110">
        <v>7.6315280000000003</v>
      </c>
      <c r="L29" s="110">
        <v>8.0209410000000005</v>
      </c>
      <c r="M29" s="110">
        <v>8.6973690000000001</v>
      </c>
    </row>
    <row r="30" spans="1:13" s="6" customFormat="1" x14ac:dyDescent="0.4">
      <c r="A30" s="107" t="s">
        <v>4</v>
      </c>
      <c r="B30" s="110">
        <v>19.483287000000001</v>
      </c>
      <c r="C30" s="110">
        <v>20.941946999999999</v>
      </c>
      <c r="D30" s="110">
        <v>21.682327000000001</v>
      </c>
      <c r="E30" s="110">
        <v>21.519493000000001</v>
      </c>
      <c r="F30" s="110">
        <v>10.557835000000001</v>
      </c>
      <c r="G30" s="110">
        <v>14.637466</v>
      </c>
      <c r="H30" s="110">
        <v>16.616726</v>
      </c>
      <c r="I30" s="110">
        <v>16.964475</v>
      </c>
      <c r="J30" s="110">
        <v>8.3810950000000002</v>
      </c>
      <c r="K30" s="110">
        <v>7.483403</v>
      </c>
      <c r="L30" s="110">
        <v>8.4273430000000005</v>
      </c>
      <c r="M30" s="110">
        <v>8.6508690000000001</v>
      </c>
    </row>
    <row r="31" spans="1:13" s="6" customFormat="1" x14ac:dyDescent="0.4">
      <c r="A31" s="107" t="s">
        <v>3</v>
      </c>
      <c r="B31" s="110">
        <v>17.722393</v>
      </c>
      <c r="C31" s="110">
        <v>19.090015000000001</v>
      </c>
      <c r="D31" s="110">
        <v>19.62622</v>
      </c>
      <c r="E31" s="110">
        <v>19.364723999999999</v>
      </c>
      <c r="F31" s="110">
        <v>7.0296260000000004</v>
      </c>
      <c r="G31" s="110">
        <v>9.4198559999999993</v>
      </c>
      <c r="H31" s="110">
        <v>10.349068000000001</v>
      </c>
      <c r="I31" s="110">
        <v>10.477842000000001</v>
      </c>
      <c r="J31" s="110">
        <v>3.495733</v>
      </c>
      <c r="K31" s="110">
        <v>3.225285</v>
      </c>
      <c r="L31" s="110">
        <v>3.632552</v>
      </c>
      <c r="M31" s="110">
        <v>3.6770200000000002</v>
      </c>
    </row>
    <row r="32" spans="1:13" s="6" customFormat="1" x14ac:dyDescent="0.4">
      <c r="A32" s="109" t="s">
        <v>1</v>
      </c>
      <c r="B32" s="115">
        <v>1.760894</v>
      </c>
      <c r="C32" s="115">
        <v>1.8519319999999999</v>
      </c>
      <c r="D32" s="115">
        <v>2.0561069999999999</v>
      </c>
      <c r="E32" s="115">
        <v>2.1547689999999999</v>
      </c>
      <c r="F32" s="115">
        <v>3.5282089999999999</v>
      </c>
      <c r="G32" s="115">
        <v>5.2176099999999996</v>
      </c>
      <c r="H32" s="115">
        <v>6.267658</v>
      </c>
      <c r="I32" s="115">
        <v>6.4866330000000003</v>
      </c>
      <c r="J32" s="115">
        <v>4.8853619999999998</v>
      </c>
      <c r="K32" s="115">
        <v>4.258114</v>
      </c>
      <c r="L32" s="115">
        <v>4.794791</v>
      </c>
      <c r="M32" s="115">
        <v>4.9738490000000004</v>
      </c>
    </row>
    <row r="33" spans="1:13" s="6" customFormat="1" x14ac:dyDescent="0.4">
      <c r="A33" s="107"/>
      <c r="B33" s="116" t="s">
        <v>9</v>
      </c>
      <c r="C33" s="116"/>
      <c r="D33" s="116"/>
      <c r="E33" s="116"/>
      <c r="F33" s="116" t="s">
        <v>19</v>
      </c>
      <c r="G33" s="116"/>
      <c r="H33" s="116"/>
      <c r="I33" s="116"/>
      <c r="J33" s="116" t="s">
        <v>13</v>
      </c>
      <c r="K33" s="116"/>
      <c r="L33" s="116"/>
      <c r="M33" s="116"/>
    </row>
    <row r="34" spans="1:13" s="6" customFormat="1" x14ac:dyDescent="0.4">
      <c r="A34" s="107" t="s">
        <v>2</v>
      </c>
      <c r="B34" s="110">
        <v>60.607073</v>
      </c>
      <c r="C34" s="110">
        <v>71.236630000000005</v>
      </c>
      <c r="D34" s="110">
        <v>71.896862999999996</v>
      </c>
      <c r="E34" s="110">
        <v>73.472376999999994</v>
      </c>
      <c r="F34" s="110">
        <v>7.5604760000000004</v>
      </c>
      <c r="G34" s="110">
        <v>6.1767019999999997</v>
      </c>
      <c r="H34" s="110">
        <v>6.8048200000000003</v>
      </c>
      <c r="I34" s="110">
        <v>7.1762040000000002</v>
      </c>
      <c r="J34" s="110">
        <v>12.293922</v>
      </c>
      <c r="K34" s="110">
        <v>15.145885</v>
      </c>
      <c r="L34" s="110">
        <v>14.200536</v>
      </c>
      <c r="M34" s="110">
        <v>15.610251</v>
      </c>
    </row>
    <row r="35" spans="1:13" s="6" customFormat="1" x14ac:dyDescent="0.4">
      <c r="A35" s="107" t="s">
        <v>178</v>
      </c>
      <c r="B35" s="110">
        <v>35.676417000000001</v>
      </c>
      <c r="C35" s="110">
        <v>48.16863</v>
      </c>
      <c r="D35" s="110">
        <v>49.799036999999998</v>
      </c>
      <c r="E35" s="110">
        <v>51.778486999999998</v>
      </c>
      <c r="F35" s="110">
        <v>1.020643</v>
      </c>
      <c r="G35" s="110">
        <v>0.79346799999999995</v>
      </c>
      <c r="H35" s="110">
        <v>0.97892400000000002</v>
      </c>
      <c r="I35" s="110">
        <v>1.084087</v>
      </c>
      <c r="J35" s="110">
        <v>3.8815439999999999</v>
      </c>
      <c r="K35" s="110">
        <v>7.7271179999999999</v>
      </c>
      <c r="L35" s="110">
        <v>6.8179449999999999</v>
      </c>
      <c r="M35" s="110">
        <v>7.9766630000000003</v>
      </c>
    </row>
    <row r="36" spans="1:13" s="6" customFormat="1" x14ac:dyDescent="0.4">
      <c r="A36" s="107" t="s">
        <v>4</v>
      </c>
      <c r="B36" s="110">
        <v>24.930655999999999</v>
      </c>
      <c r="C36" s="110">
        <v>23.068000000000001</v>
      </c>
      <c r="D36" s="110">
        <v>22.097826000000001</v>
      </c>
      <c r="E36" s="110">
        <v>21.69389</v>
      </c>
      <c r="F36" s="110">
        <v>6.5398329999999998</v>
      </c>
      <c r="G36" s="110">
        <v>5.3832339999999999</v>
      </c>
      <c r="H36" s="110">
        <v>5.8258960000000002</v>
      </c>
      <c r="I36" s="110">
        <v>6.092117</v>
      </c>
      <c r="J36" s="110">
        <v>8.4123780000000004</v>
      </c>
      <c r="K36" s="110">
        <v>7.4187669999999999</v>
      </c>
      <c r="L36" s="110">
        <v>7.3825909999999997</v>
      </c>
      <c r="M36" s="110">
        <v>7.6335879999999996</v>
      </c>
    </row>
    <row r="37" spans="1:13" s="6" customFormat="1" x14ac:dyDescent="0.4">
      <c r="A37" s="107" t="s">
        <v>3</v>
      </c>
      <c r="B37" s="110">
        <v>22.407063000000001</v>
      </c>
      <c r="C37" s="110">
        <v>20.059785999999999</v>
      </c>
      <c r="D37" s="110">
        <v>19.231297999999999</v>
      </c>
      <c r="E37" s="110">
        <v>18.825617000000001</v>
      </c>
      <c r="F37" s="110">
        <v>4.2643019999999998</v>
      </c>
      <c r="G37" s="110">
        <v>3.6699160000000002</v>
      </c>
      <c r="H37" s="110">
        <v>4.0095599999999996</v>
      </c>
      <c r="I37" s="110">
        <v>4.1017099999999997</v>
      </c>
      <c r="J37" s="110">
        <v>6.4124049999999997</v>
      </c>
      <c r="K37" s="110">
        <v>5.5033279999999998</v>
      </c>
      <c r="L37" s="110">
        <v>5.1836710000000004</v>
      </c>
      <c r="M37" s="110">
        <v>5.5076239999999999</v>
      </c>
    </row>
    <row r="38" spans="1:13" s="6" customFormat="1" x14ac:dyDescent="0.4">
      <c r="A38" s="109" t="s">
        <v>1</v>
      </c>
      <c r="B38" s="115">
        <v>2.523593</v>
      </c>
      <c r="C38" s="115">
        <v>3.0082140000000002</v>
      </c>
      <c r="D38" s="115">
        <v>2.8665280000000002</v>
      </c>
      <c r="E38" s="115">
        <v>2.8682729999999999</v>
      </c>
      <c r="F38" s="115">
        <v>2.275531</v>
      </c>
      <c r="G38" s="115">
        <v>1.7133179999999999</v>
      </c>
      <c r="H38" s="115">
        <v>1.816336</v>
      </c>
      <c r="I38" s="115">
        <v>1.990407</v>
      </c>
      <c r="J38" s="115">
        <v>1.999973</v>
      </c>
      <c r="K38" s="115">
        <v>1.9154370000000001</v>
      </c>
      <c r="L38" s="115">
        <v>2.1989200000000002</v>
      </c>
      <c r="M38" s="115">
        <v>2.1259640000000002</v>
      </c>
    </row>
    <row r="39" spans="1:13" s="6" customFormat="1" x14ac:dyDescent="0.4">
      <c r="A39" s="107"/>
      <c r="B39" s="116" t="s">
        <v>83</v>
      </c>
      <c r="C39" s="116"/>
      <c r="D39" s="116"/>
      <c r="E39" s="116"/>
      <c r="F39" s="116" t="s">
        <v>21</v>
      </c>
      <c r="G39" s="116"/>
      <c r="H39" s="116"/>
      <c r="I39" s="116"/>
      <c r="J39" s="116" t="s">
        <v>78</v>
      </c>
      <c r="K39" s="116"/>
      <c r="L39" s="116"/>
      <c r="M39" s="116"/>
    </row>
    <row r="40" spans="1:13" s="6" customFormat="1" x14ac:dyDescent="0.4">
      <c r="A40" s="107" t="s">
        <v>2</v>
      </c>
      <c r="B40" s="110">
        <v>8.8789269999999991</v>
      </c>
      <c r="C40" s="110">
        <v>9.0528499999999994</v>
      </c>
      <c r="D40" s="110">
        <v>9.9468750000000004</v>
      </c>
      <c r="E40" s="110">
        <v>10.143980000000001</v>
      </c>
      <c r="F40" s="110">
        <v>0.65920500000000004</v>
      </c>
      <c r="G40" s="110">
        <v>0.43964500000000001</v>
      </c>
      <c r="H40" s="110">
        <v>0.494786</v>
      </c>
      <c r="I40" s="110">
        <v>0.45628400000000002</v>
      </c>
      <c r="J40" s="110">
        <v>373.66671200000002</v>
      </c>
      <c r="K40" s="110">
        <v>436.73927099999997</v>
      </c>
      <c r="L40" s="110">
        <v>447.17004900000001</v>
      </c>
      <c r="M40" s="110">
        <v>466.15804500000002</v>
      </c>
    </row>
    <row r="41" spans="1:13" s="6" customFormat="1" x14ac:dyDescent="0.4">
      <c r="A41" s="107" t="s">
        <v>178</v>
      </c>
      <c r="B41" s="110">
        <v>3.7726609999999998</v>
      </c>
      <c r="C41" s="110">
        <v>5.1548109999999996</v>
      </c>
      <c r="D41" s="110">
        <v>5.7970470000000001</v>
      </c>
      <c r="E41" s="110">
        <v>6.0124829999999996</v>
      </c>
      <c r="F41" s="110">
        <v>4.9654999999999998E-2</v>
      </c>
      <c r="G41" s="110">
        <v>3.4743999999999997E-2</v>
      </c>
      <c r="H41" s="110">
        <v>4.7496999999999998E-2</v>
      </c>
      <c r="I41" s="110">
        <v>4.2334999999999998E-2</v>
      </c>
      <c r="J41" s="110">
        <v>161.79743400000001</v>
      </c>
      <c r="K41" s="110">
        <v>220.66268400000001</v>
      </c>
      <c r="L41" s="110">
        <v>234.182255</v>
      </c>
      <c r="M41" s="110">
        <v>253.948443</v>
      </c>
    </row>
    <row r="42" spans="1:13" s="6" customFormat="1" x14ac:dyDescent="0.4">
      <c r="A42" s="107" t="s">
        <v>4</v>
      </c>
      <c r="B42" s="110">
        <v>5.1062659999999997</v>
      </c>
      <c r="C42" s="110">
        <v>3.8980389999999998</v>
      </c>
      <c r="D42" s="110">
        <v>4.1498280000000003</v>
      </c>
      <c r="E42" s="110">
        <v>4.1314970000000004</v>
      </c>
      <c r="F42" s="110">
        <v>0.60955000000000004</v>
      </c>
      <c r="G42" s="110">
        <v>0.40490100000000001</v>
      </c>
      <c r="H42" s="110">
        <v>0.44728899999999999</v>
      </c>
      <c r="I42" s="110">
        <v>0.41394900000000001</v>
      </c>
      <c r="J42" s="110">
        <v>211.86927800000001</v>
      </c>
      <c r="K42" s="110">
        <v>216.07658699999999</v>
      </c>
      <c r="L42" s="110">
        <v>212.98779400000001</v>
      </c>
      <c r="M42" s="110">
        <v>212.20960199999999</v>
      </c>
    </row>
    <row r="43" spans="1:13" s="6" customFormat="1" x14ac:dyDescent="0.4">
      <c r="A43" s="107" t="s">
        <v>3</v>
      </c>
      <c r="B43" s="110">
        <v>4.6344839999999996</v>
      </c>
      <c r="C43" s="110">
        <v>3.4391910000000001</v>
      </c>
      <c r="D43" s="110">
        <v>3.6271779999999998</v>
      </c>
      <c r="E43" s="110">
        <v>3.5487380000000002</v>
      </c>
      <c r="F43" s="110">
        <v>0.26273000000000002</v>
      </c>
      <c r="G43" s="110">
        <v>0.16722300000000001</v>
      </c>
      <c r="H43" s="110">
        <v>0.21390000000000001</v>
      </c>
      <c r="I43" s="110">
        <v>0.191049</v>
      </c>
      <c r="J43" s="110">
        <v>162.05499699999999</v>
      </c>
      <c r="K43" s="110">
        <v>164.66423499999999</v>
      </c>
      <c r="L43" s="110">
        <v>160.04609300000001</v>
      </c>
      <c r="M43" s="110">
        <v>157.862393</v>
      </c>
    </row>
    <row r="44" spans="1:13" s="6" customFormat="1" x14ac:dyDescent="0.4">
      <c r="A44" s="109" t="s">
        <v>1</v>
      </c>
      <c r="B44" s="115">
        <v>0.47178199999999998</v>
      </c>
      <c r="C44" s="115">
        <v>0.45884799999999998</v>
      </c>
      <c r="D44" s="115">
        <v>0.52264999999999995</v>
      </c>
      <c r="E44" s="115">
        <v>0.58275900000000003</v>
      </c>
      <c r="F44" s="115">
        <v>0.34682000000000002</v>
      </c>
      <c r="G44" s="115">
        <v>0.23757300000000001</v>
      </c>
      <c r="H44" s="115">
        <v>0.23338900000000001</v>
      </c>
      <c r="I44" s="115">
        <v>0.22289999999999999</v>
      </c>
      <c r="J44" s="115">
        <v>48.365017999999999</v>
      </c>
      <c r="K44" s="115">
        <v>51.111240000000002</v>
      </c>
      <c r="L44" s="115">
        <v>52.788984999999997</v>
      </c>
      <c r="M44" s="115">
        <v>53.376044</v>
      </c>
    </row>
    <row r="45" spans="1:13" x14ac:dyDescent="0.4">
      <c r="A45" s="58" t="s">
        <v>186</v>
      </c>
    </row>
  </sheetData>
  <mergeCells count="22">
    <mergeCell ref="A2:A3"/>
    <mergeCell ref="B3:E3"/>
    <mergeCell ref="F3:I3"/>
    <mergeCell ref="B9:E9"/>
    <mergeCell ref="F9:I9"/>
    <mergeCell ref="J3:M3"/>
    <mergeCell ref="J9:M9"/>
    <mergeCell ref="B15:E15"/>
    <mergeCell ref="F15:I15"/>
    <mergeCell ref="J33:M33"/>
    <mergeCell ref="J15:M15"/>
    <mergeCell ref="J39:M39"/>
    <mergeCell ref="B39:E39"/>
    <mergeCell ref="F39:I39"/>
    <mergeCell ref="B21:E21"/>
    <mergeCell ref="F21:I21"/>
    <mergeCell ref="B27:E27"/>
    <mergeCell ref="F27:I27"/>
    <mergeCell ref="B33:E33"/>
    <mergeCell ref="F33:I33"/>
    <mergeCell ref="J21:M21"/>
    <mergeCell ref="J27:M27"/>
  </mergeCells>
  <pageMargins left="0.7" right="0.7" top="0.75" bottom="0.75" header="0.3" footer="0.3"/>
  <pageSetup paperSize="9" scale="9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45"/>
  <sheetViews>
    <sheetView workbookViewId="0"/>
  </sheetViews>
  <sheetFormatPr defaultColWidth="26.33203125" defaultRowHeight="18" x14ac:dyDescent="0.4"/>
  <cols>
    <col min="1" max="1" width="23.6640625" style="58" customWidth="1"/>
    <col min="2" max="2" width="8.77734375" style="93" bestFit="1" customWidth="1"/>
    <col min="3" max="3" width="8.6640625" style="93" bestFit="1" customWidth="1"/>
    <col min="4" max="4" width="9" style="93" bestFit="1" customWidth="1"/>
    <col min="5" max="5" width="8.77734375" style="93" bestFit="1" customWidth="1"/>
    <col min="6" max="6" width="8.6640625" style="93" bestFit="1" customWidth="1"/>
    <col min="7" max="7" width="9" style="93" bestFit="1" customWidth="1"/>
    <col min="8" max="8" width="8.77734375" style="93" bestFit="1" customWidth="1"/>
    <col min="9" max="9" width="8.6640625" style="93" bestFit="1" customWidth="1"/>
    <col min="10" max="10" width="9" style="93" bestFit="1" customWidth="1"/>
    <col min="11" max="17" width="7.6640625" style="6" customWidth="1"/>
    <col min="18" max="16384" width="26.33203125" style="1"/>
  </cols>
  <sheetData>
    <row r="1" spans="1:10" x14ac:dyDescent="0.4">
      <c r="A1" s="58" t="s">
        <v>182</v>
      </c>
    </row>
    <row r="2" spans="1:10" s="13" customFormat="1" x14ac:dyDescent="0.3">
      <c r="A2" s="111" t="s">
        <v>177</v>
      </c>
      <c r="B2" s="87" t="s">
        <v>179</v>
      </c>
      <c r="C2" s="87" t="s">
        <v>180</v>
      </c>
      <c r="D2" s="87" t="s">
        <v>181</v>
      </c>
      <c r="E2" s="87" t="s">
        <v>179</v>
      </c>
      <c r="F2" s="87" t="s">
        <v>180</v>
      </c>
      <c r="G2" s="87" t="s">
        <v>181</v>
      </c>
      <c r="H2" s="87" t="s">
        <v>179</v>
      </c>
      <c r="I2" s="87" t="s">
        <v>180</v>
      </c>
      <c r="J2" s="87" t="s">
        <v>181</v>
      </c>
    </row>
    <row r="3" spans="1:10" s="6" customFormat="1" x14ac:dyDescent="0.4">
      <c r="A3" s="113"/>
      <c r="B3" s="114" t="s">
        <v>5</v>
      </c>
      <c r="C3" s="114"/>
      <c r="D3" s="114"/>
      <c r="E3" s="114" t="s">
        <v>84</v>
      </c>
      <c r="F3" s="114"/>
      <c r="G3" s="114"/>
      <c r="H3" s="114" t="s">
        <v>22</v>
      </c>
      <c r="I3" s="114"/>
      <c r="J3" s="114"/>
    </row>
    <row r="4" spans="1:10" s="6" customFormat="1" x14ac:dyDescent="0.4">
      <c r="A4" s="107" t="s">
        <v>2</v>
      </c>
      <c r="B4" s="95">
        <v>28.824414945757724</v>
      </c>
      <c r="C4" s="95">
        <v>-3.3191109896869335</v>
      </c>
      <c r="D4" s="95">
        <v>-0.10208565340924736</v>
      </c>
      <c r="E4" s="95">
        <v>5.2100422724438431</v>
      </c>
      <c r="F4" s="95">
        <v>1.047516253823531</v>
      </c>
      <c r="G4" s="95">
        <v>4.1011777143826293</v>
      </c>
      <c r="H4" s="95">
        <v>17.577134666489627</v>
      </c>
      <c r="I4" s="95">
        <v>-2.9245256662523076</v>
      </c>
      <c r="J4" s="95">
        <v>3.2548567002009321</v>
      </c>
    </row>
    <row r="5" spans="1:10" s="6" customFormat="1" x14ac:dyDescent="0.4">
      <c r="A5" s="107" t="s">
        <v>178</v>
      </c>
      <c r="B5" s="95">
        <v>59.990266289650549</v>
      </c>
      <c r="C5" s="95">
        <v>12.594579788383541</v>
      </c>
      <c r="D5" s="95">
        <v>2.5265844665134836</v>
      </c>
      <c r="E5" s="95">
        <v>17.403842430478349</v>
      </c>
      <c r="F5" s="95">
        <v>15.115734142007724</v>
      </c>
      <c r="G5" s="95">
        <v>10.17522147104286</v>
      </c>
      <c r="H5" s="95">
        <v>39.717777365644309</v>
      </c>
      <c r="I5" s="95">
        <v>9.5248600219118345</v>
      </c>
      <c r="J5" s="95">
        <v>9.8140990088550382</v>
      </c>
    </row>
    <row r="6" spans="1:10" s="6" customFormat="1" x14ac:dyDescent="0.4">
      <c r="A6" s="107" t="s">
        <v>4</v>
      </c>
      <c r="B6" s="95">
        <v>11.777042956021418</v>
      </c>
      <c r="C6" s="95">
        <v>-15.778315171161225</v>
      </c>
      <c r="D6" s="95">
        <v>-2.712852073592174</v>
      </c>
      <c r="E6" s="95">
        <v>1.4513938568106965</v>
      </c>
      <c r="F6" s="95">
        <v>-3.9707766831581779</v>
      </c>
      <c r="G6" s="95">
        <v>1.703568657882613</v>
      </c>
      <c r="H6" s="95">
        <v>2.421101719688707</v>
      </c>
      <c r="I6" s="95">
        <v>-14.549860335698568</v>
      </c>
      <c r="J6" s="95">
        <v>-3.634440074175032</v>
      </c>
    </row>
    <row r="7" spans="1:10" s="6" customFormat="1" x14ac:dyDescent="0.4">
      <c r="A7" s="107" t="s">
        <v>3</v>
      </c>
      <c r="B7" s="95">
        <v>4.1122316203309026</v>
      </c>
      <c r="C7" s="95">
        <v>-20.287232797306203</v>
      </c>
      <c r="D7" s="95">
        <v>-3.1481932283691236</v>
      </c>
      <c r="E7" s="95">
        <v>3.4457602284625892</v>
      </c>
      <c r="F7" s="95">
        <v>-5.9184893281802005</v>
      </c>
      <c r="G7" s="95">
        <v>1.697179532630642</v>
      </c>
      <c r="H7" s="95">
        <v>4.1277590578907564</v>
      </c>
      <c r="I7" s="95">
        <v>-13.744983050154474</v>
      </c>
      <c r="J7" s="95">
        <v>-3.0821795206868785</v>
      </c>
    </row>
    <row r="8" spans="1:10" s="6" customFormat="1" x14ac:dyDescent="0.4">
      <c r="A8" s="109" t="s">
        <v>1</v>
      </c>
      <c r="B8" s="97">
        <v>77.170008215668958</v>
      </c>
      <c r="C8" s="97">
        <v>6.8271481639627325</v>
      </c>
      <c r="D8" s="97">
        <v>-1.0489421871248368</v>
      </c>
      <c r="E8" s="97">
        <v>-10.347776719265482</v>
      </c>
      <c r="F8" s="97">
        <v>9.3252859519682687</v>
      </c>
      <c r="G8" s="97">
        <v>1.7411187348322414</v>
      </c>
      <c r="H8" s="97">
        <v>0.61948789069086274</v>
      </c>
      <c r="I8" s="97">
        <v>-14.724908889093641</v>
      </c>
      <c r="J8" s="97">
        <v>-4.1416666904241168</v>
      </c>
    </row>
    <row r="9" spans="1:10" s="6" customFormat="1" x14ac:dyDescent="0.4">
      <c r="A9" s="107"/>
      <c r="B9" s="114" t="s">
        <v>7</v>
      </c>
      <c r="C9" s="114"/>
      <c r="D9" s="114"/>
      <c r="E9" s="114" t="s">
        <v>10</v>
      </c>
      <c r="F9" s="114"/>
      <c r="G9" s="114"/>
      <c r="H9" s="114" t="s">
        <v>23</v>
      </c>
      <c r="I9" s="114"/>
      <c r="J9" s="114"/>
    </row>
    <row r="10" spans="1:10" s="6" customFormat="1" x14ac:dyDescent="0.4">
      <c r="A10" s="107" t="s">
        <v>2</v>
      </c>
      <c r="B10" s="95">
        <v>16.454226008081349</v>
      </c>
      <c r="C10" s="95">
        <v>1.9153434892167382</v>
      </c>
      <c r="D10" s="95">
        <v>5.9059627748325738E-2</v>
      </c>
      <c r="E10" s="95">
        <v>16.51726108185467</v>
      </c>
      <c r="F10" s="95">
        <v>-3.861448045929194</v>
      </c>
      <c r="G10" s="95">
        <v>0.43788357539477829</v>
      </c>
      <c r="H10" s="95">
        <v>26.742119753999205</v>
      </c>
      <c r="I10" s="95">
        <v>15.885094870183664</v>
      </c>
      <c r="J10" s="95">
        <v>6.3738427158868518</v>
      </c>
    </row>
    <row r="11" spans="1:10" s="6" customFormat="1" x14ac:dyDescent="0.4">
      <c r="A11" s="107" t="s">
        <v>178</v>
      </c>
      <c r="B11" s="95">
        <v>41.386633365830306</v>
      </c>
      <c r="C11" s="95">
        <v>1.2615239171897628</v>
      </c>
      <c r="D11" s="95">
        <v>6.3923026751288035</v>
      </c>
      <c r="E11" s="95">
        <v>30.539687990093597</v>
      </c>
      <c r="F11" s="95">
        <v>3.3432003036643891</v>
      </c>
      <c r="G11" s="95">
        <v>5.2334341174391454</v>
      </c>
      <c r="H11" s="95">
        <v>124.23551928670835</v>
      </c>
      <c r="I11" s="95">
        <v>56.956301679103262</v>
      </c>
      <c r="J11" s="95">
        <v>18.077458798563484</v>
      </c>
    </row>
    <row r="12" spans="1:10" s="6" customFormat="1" x14ac:dyDescent="0.4">
      <c r="A12" s="107" t="s">
        <v>4</v>
      </c>
      <c r="B12" s="95">
        <v>3.4012283844801345</v>
      </c>
      <c r="C12" s="95">
        <v>2.3833874191256683</v>
      </c>
      <c r="D12" s="95">
        <v>-3.987512920461441</v>
      </c>
      <c r="E12" s="95">
        <v>3.6639976440510509</v>
      </c>
      <c r="F12" s="95">
        <v>-12.177508346334093</v>
      </c>
      <c r="G12" s="95">
        <v>-5.4164991112586023</v>
      </c>
      <c r="H12" s="95">
        <v>10.783694286837815</v>
      </c>
      <c r="I12" s="95">
        <v>2.2775162337942163</v>
      </c>
      <c r="J12" s="95">
        <v>1.270239761639246</v>
      </c>
    </row>
    <row r="13" spans="1:10" s="6" customFormat="1" x14ac:dyDescent="0.4">
      <c r="A13" s="107" t="s">
        <v>3</v>
      </c>
      <c r="B13" s="95">
        <v>6.6676658445170602</v>
      </c>
      <c r="C13" s="95">
        <v>-1.0279997963651084</v>
      </c>
      <c r="D13" s="95">
        <v>-4.8287452282368974</v>
      </c>
      <c r="E13" s="95">
        <v>9.7097588891580529</v>
      </c>
      <c r="F13" s="95">
        <v>-11.588621077558415</v>
      </c>
      <c r="G13" s="95">
        <v>-5.4391802222613137</v>
      </c>
      <c r="H13" s="95">
        <v>13.903375159219181</v>
      </c>
      <c r="I13" s="95">
        <v>-3.9074008599424843</v>
      </c>
      <c r="J13" s="95">
        <v>-0.71979233311463986</v>
      </c>
    </row>
    <row r="14" spans="1:10" s="6" customFormat="1" x14ac:dyDescent="0.4">
      <c r="A14" s="109" t="s">
        <v>1</v>
      </c>
      <c r="B14" s="97">
        <v>-26.379447775307824</v>
      </c>
      <c r="C14" s="97">
        <v>47.446890067988789</v>
      </c>
      <c r="D14" s="97">
        <v>4.1774563700032843</v>
      </c>
      <c r="E14" s="97">
        <v>9.8057475942983956</v>
      </c>
      <c r="F14" s="97">
        <v>-15.514021125870272</v>
      </c>
      <c r="G14" s="97">
        <v>-8.0992338058341318</v>
      </c>
      <c r="H14" s="97">
        <v>7.2444405934790552</v>
      </c>
      <c r="I14" s="97">
        <v>9.7298392700206193</v>
      </c>
      <c r="J14" s="97">
        <v>3.5040477183549683</v>
      </c>
    </row>
    <row r="15" spans="1:10" s="6" customFormat="1" x14ac:dyDescent="0.4">
      <c r="A15" s="107"/>
      <c r="B15" s="114" t="s">
        <v>11</v>
      </c>
      <c r="C15" s="114"/>
      <c r="D15" s="114"/>
      <c r="E15" s="114" t="s">
        <v>16</v>
      </c>
      <c r="F15" s="114"/>
      <c r="G15" s="114"/>
      <c r="H15" s="114" t="s">
        <v>20</v>
      </c>
      <c r="I15" s="114"/>
      <c r="J15" s="114"/>
    </row>
    <row r="16" spans="1:10" s="6" customFormat="1" x14ac:dyDescent="0.4">
      <c r="A16" s="107" t="s">
        <v>2</v>
      </c>
      <c r="B16" s="95">
        <v>6.6832246866603668</v>
      </c>
      <c r="C16" s="95">
        <v>6.9916141333852693</v>
      </c>
      <c r="D16" s="95">
        <v>0.27763875254053971</v>
      </c>
      <c r="E16" s="95">
        <v>-2.0311991064866675</v>
      </c>
      <c r="F16" s="95">
        <v>14.633812536252663</v>
      </c>
      <c r="G16" s="95">
        <v>5.0100576330684277</v>
      </c>
      <c r="H16" s="95">
        <v>46.800291885674881</v>
      </c>
      <c r="I16" s="95">
        <v>-8.1418991949067419</v>
      </c>
      <c r="J16" s="95">
        <v>-1.0228098579448215</v>
      </c>
    </row>
    <row r="17" spans="1:10" s="6" customFormat="1" x14ac:dyDescent="0.4">
      <c r="A17" s="107" t="s">
        <v>178</v>
      </c>
      <c r="B17" s="95">
        <v>48.153068891614595</v>
      </c>
      <c r="C17" s="95">
        <v>20.388671189403325</v>
      </c>
      <c r="D17" s="95">
        <v>2.146022173448884</v>
      </c>
      <c r="E17" s="95">
        <v>-0.28503325947666269</v>
      </c>
      <c r="F17" s="95">
        <v>14.699140387362036</v>
      </c>
      <c r="G17" s="95">
        <v>10.021983336225063</v>
      </c>
      <c r="H17" s="95">
        <v>88.177315448087199</v>
      </c>
      <c r="I17" s="95">
        <v>31.289697602096311</v>
      </c>
      <c r="J17" s="95">
        <v>4.6113783922649247</v>
      </c>
    </row>
    <row r="18" spans="1:10" s="6" customFormat="1" x14ac:dyDescent="0.4">
      <c r="A18" s="107" t="s">
        <v>4</v>
      </c>
      <c r="B18" s="95">
        <v>-10.535164503561873</v>
      </c>
      <c r="C18" s="95">
        <v>-2.2198318034802611</v>
      </c>
      <c r="D18" s="95">
        <v>-1.2514355110441784</v>
      </c>
      <c r="E18" s="95">
        <v>-2.9582415780140821</v>
      </c>
      <c r="F18" s="95">
        <v>14.598174463856026</v>
      </c>
      <c r="G18" s="95">
        <v>2.4615589654450645</v>
      </c>
      <c r="H18" s="95">
        <v>42.337762459482633</v>
      </c>
      <c r="I18" s="95">
        <v>-13.764190511853087</v>
      </c>
      <c r="J18" s="95">
        <v>-2.1666135645551066</v>
      </c>
    </row>
    <row r="19" spans="1:10" s="6" customFormat="1" x14ac:dyDescent="0.4">
      <c r="A19" s="107" t="s">
        <v>3</v>
      </c>
      <c r="B19" s="95">
        <v>-10.221315716450576</v>
      </c>
      <c r="C19" s="95">
        <v>-3.9979947800124904</v>
      </c>
      <c r="D19" s="95">
        <v>-1.579277919335567</v>
      </c>
      <c r="E19" s="95">
        <v>5.2632840263021592</v>
      </c>
      <c r="F19" s="95">
        <v>10.415087903029672</v>
      </c>
      <c r="G19" s="95">
        <v>0.91268521475713271</v>
      </c>
      <c r="H19" s="95">
        <v>135.15199616905807</v>
      </c>
      <c r="I19" s="95">
        <v>-28.254827536141718</v>
      </c>
      <c r="J19" s="95">
        <v>-4.7296468320042067</v>
      </c>
    </row>
    <row r="20" spans="1:10" s="6" customFormat="1" x14ac:dyDescent="0.4">
      <c r="A20" s="109" t="s">
        <v>1</v>
      </c>
      <c r="B20" s="97">
        <v>-14.408784054647796</v>
      </c>
      <c r="C20" s="97">
        <v>20.800528314965661</v>
      </c>
      <c r="D20" s="97">
        <v>2.2529046717905743</v>
      </c>
      <c r="E20" s="97">
        <v>-19.611534084385937</v>
      </c>
      <c r="F20" s="97">
        <v>25.693185085785501</v>
      </c>
      <c r="G20" s="97">
        <v>6.2616533896018325</v>
      </c>
      <c r="H20" s="97">
        <v>8.301185767537504</v>
      </c>
      <c r="I20" s="97">
        <v>-2.2260924398135273</v>
      </c>
      <c r="J20" s="97">
        <v>-0.60425496842884741</v>
      </c>
    </row>
    <row r="21" spans="1:10" s="6" customFormat="1" x14ac:dyDescent="0.4">
      <c r="A21" s="107"/>
      <c r="B21" s="114" t="s">
        <v>8</v>
      </c>
      <c r="C21" s="114"/>
      <c r="D21" s="114"/>
      <c r="E21" s="114" t="s">
        <v>15</v>
      </c>
      <c r="F21" s="114"/>
      <c r="G21" s="114"/>
      <c r="H21" s="114" t="s">
        <v>18</v>
      </c>
      <c r="I21" s="114"/>
      <c r="J21" s="114"/>
    </row>
    <row r="22" spans="1:10" s="6" customFormat="1" x14ac:dyDescent="0.4">
      <c r="A22" s="107" t="s">
        <v>2</v>
      </c>
      <c r="B22" s="95">
        <v>43.031539733329851</v>
      </c>
      <c r="C22" s="95">
        <v>11.480367075127631</v>
      </c>
      <c r="D22" s="95">
        <v>7.9805004766949423</v>
      </c>
      <c r="E22" s="95">
        <v>-9.6491293792616233</v>
      </c>
      <c r="F22" s="95">
        <v>1.0690978516604446</v>
      </c>
      <c r="G22" s="95">
        <v>-1.6790959898700635</v>
      </c>
      <c r="H22" s="95">
        <v>11.963304420087312</v>
      </c>
      <c r="I22" s="95">
        <v>-14.358946909817774</v>
      </c>
      <c r="J22" s="95">
        <v>0.53546690526644625</v>
      </c>
    </row>
    <row r="23" spans="1:10" s="6" customFormat="1" x14ac:dyDescent="0.4">
      <c r="A23" s="107" t="s">
        <v>178</v>
      </c>
      <c r="B23" s="95">
        <v>63.550907270810342</v>
      </c>
      <c r="C23" s="95">
        <v>20.599655448533923</v>
      </c>
      <c r="D23" s="95">
        <v>11.213990455197845</v>
      </c>
      <c r="E23" s="95">
        <v>3.071854682590768</v>
      </c>
      <c r="F23" s="95">
        <v>10.809863344448019</v>
      </c>
      <c r="G23" s="95">
        <v>10.384520208327544</v>
      </c>
      <c r="H23" s="95">
        <v>49.40195883504876</v>
      </c>
      <c r="I23" s="95">
        <v>-26.800746892089393</v>
      </c>
      <c r="J23" s="95">
        <v>8.0542064638443094</v>
      </c>
    </row>
    <row r="24" spans="1:10" s="6" customFormat="1" x14ac:dyDescent="0.4">
      <c r="A24" s="107" t="s">
        <v>4</v>
      </c>
      <c r="B24" s="95">
        <v>20.448340302238208</v>
      </c>
      <c r="C24" s="95">
        <v>-2.147710158701102</v>
      </c>
      <c r="D24" s="95">
        <v>2.4920351720605964</v>
      </c>
      <c r="E24" s="95">
        <v>-11.817463575657854</v>
      </c>
      <c r="F24" s="95">
        <v>-0.87159185717152354</v>
      </c>
      <c r="G24" s="95">
        <v>-4.0153204092713111</v>
      </c>
      <c r="H24" s="95">
        <v>4.13615592157457</v>
      </c>
      <c r="I24" s="95">
        <v>-10.62712159123717</v>
      </c>
      <c r="J24" s="95">
        <v>-1.1541980190205976</v>
      </c>
    </row>
    <row r="25" spans="1:10" s="6" customFormat="1" x14ac:dyDescent="0.4">
      <c r="A25" s="107" t="s">
        <v>3</v>
      </c>
      <c r="B25" s="95">
        <v>14.557812772962038</v>
      </c>
      <c r="C25" s="95">
        <v>-3.0140793355109707</v>
      </c>
      <c r="D25" s="95">
        <v>2.5137671679837439</v>
      </c>
      <c r="E25" s="95">
        <v>-10.600488659895731</v>
      </c>
      <c r="F25" s="95">
        <v>-0.67167518579634589</v>
      </c>
      <c r="G25" s="95">
        <v>-3.1236992021338921</v>
      </c>
      <c r="H25" s="95">
        <v>-6.0000393400554373</v>
      </c>
      <c r="I25" s="95">
        <v>-10.150108772723357</v>
      </c>
      <c r="J25" s="95">
        <v>-6.263452676177323</v>
      </c>
    </row>
    <row r="26" spans="1:10" s="6" customFormat="1" x14ac:dyDescent="0.4">
      <c r="A26" s="109" t="s">
        <v>1</v>
      </c>
      <c r="B26" s="97">
        <v>44.97312546991148</v>
      </c>
      <c r="C26" s="97">
        <v>0.70259412659858356</v>
      </c>
      <c r="D26" s="97">
        <v>2.4232377460937045</v>
      </c>
      <c r="E26" s="97">
        <v>-18.944090694273157</v>
      </c>
      <c r="F26" s="97">
        <v>-2.1628167332807635</v>
      </c>
      <c r="G26" s="97">
        <v>-9.4783950050793493</v>
      </c>
      <c r="H26" s="97">
        <v>10.252482541465085</v>
      </c>
      <c r="I26" s="97">
        <v>-10.872527517118087</v>
      </c>
      <c r="J26" s="97">
        <v>1.7213571435659816</v>
      </c>
    </row>
    <row r="27" spans="1:10" s="6" customFormat="1" x14ac:dyDescent="0.4">
      <c r="A27" s="107"/>
      <c r="B27" s="114" t="s">
        <v>82</v>
      </c>
      <c r="C27" s="114"/>
      <c r="D27" s="114"/>
      <c r="E27" s="114" t="s">
        <v>17</v>
      </c>
      <c r="F27" s="114"/>
      <c r="G27" s="114"/>
      <c r="H27" s="114" t="s">
        <v>24</v>
      </c>
      <c r="I27" s="114"/>
      <c r="J27" s="114"/>
    </row>
    <row r="28" spans="1:10" s="6" customFormat="1" x14ac:dyDescent="0.4">
      <c r="A28" s="107" t="s">
        <v>2</v>
      </c>
      <c r="B28" s="95">
        <v>22.319704389168592</v>
      </c>
      <c r="C28" s="95">
        <v>8.8659986520083436</v>
      </c>
      <c r="D28" s="95">
        <v>2.6514142116127744</v>
      </c>
      <c r="E28" s="95">
        <v>23.213469247676642</v>
      </c>
      <c r="F28" s="95">
        <v>32.60198535688167</v>
      </c>
      <c r="G28" s="95">
        <v>13.179031485636017</v>
      </c>
      <c r="H28" s="95">
        <v>8.4415631468902461</v>
      </c>
      <c r="I28" s="95">
        <v>14.775502448539115</v>
      </c>
      <c r="J28" s="95">
        <v>5.4714157416056111</v>
      </c>
    </row>
    <row r="29" spans="1:10" s="6" customFormat="1" x14ac:dyDescent="0.4">
      <c r="A29" s="107" t="s">
        <v>178</v>
      </c>
      <c r="B29" s="95">
        <v>34.83618641673246</v>
      </c>
      <c r="C29" s="95">
        <v>12.974773451806513</v>
      </c>
      <c r="D29" s="95">
        <v>4.8506290273748505</v>
      </c>
      <c r="E29" s="95">
        <v>15.500765876331286</v>
      </c>
      <c r="F29" s="95">
        <v>42.626241970197412</v>
      </c>
      <c r="G29" s="95">
        <v>19.507257240983918</v>
      </c>
      <c r="H29" s="95">
        <v>37.326262176943033</v>
      </c>
      <c r="I29" s="95">
        <v>13.966285650789729</v>
      </c>
      <c r="J29" s="95">
        <v>8.433274848923574</v>
      </c>
    </row>
    <row r="30" spans="1:10" s="6" customFormat="1" x14ac:dyDescent="0.4">
      <c r="A30" s="107" t="s">
        <v>4</v>
      </c>
      <c r="B30" s="95">
        <v>7.4867243910126575</v>
      </c>
      <c r="C30" s="95">
        <v>2.7578429073476372</v>
      </c>
      <c r="D30" s="95">
        <v>-0.75099872813466106</v>
      </c>
      <c r="E30" s="95">
        <v>38.640791412254487</v>
      </c>
      <c r="F30" s="95">
        <v>15.897621897123443</v>
      </c>
      <c r="G30" s="95">
        <v>2.0927648442900164</v>
      </c>
      <c r="H30" s="95">
        <v>-10.71091545913751</v>
      </c>
      <c r="I30" s="95">
        <v>15.600736723653668</v>
      </c>
      <c r="J30" s="95">
        <v>2.6523899644288633</v>
      </c>
    </row>
    <row r="31" spans="1:10" s="6" customFormat="1" x14ac:dyDescent="0.4">
      <c r="A31" s="107" t="s">
        <v>3</v>
      </c>
      <c r="B31" s="95">
        <v>7.7169149786939073</v>
      </c>
      <c r="C31" s="95">
        <v>1.4390192988323918</v>
      </c>
      <c r="D31" s="95">
        <v>-1.3323808660047689</v>
      </c>
      <c r="E31" s="95">
        <v>34.002235680817137</v>
      </c>
      <c r="F31" s="95">
        <v>11.231445576238116</v>
      </c>
      <c r="G31" s="95">
        <v>1.2443052843019302</v>
      </c>
      <c r="H31" s="95">
        <v>-7.7365176344989806</v>
      </c>
      <c r="I31" s="95">
        <v>14.006049077833453</v>
      </c>
      <c r="J31" s="95">
        <v>1.2241531573395292</v>
      </c>
    </row>
    <row r="32" spans="1:10" s="6" customFormat="1" x14ac:dyDescent="0.4">
      <c r="A32" s="109" t="s">
        <v>1</v>
      </c>
      <c r="B32" s="97">
        <v>5.1699875177040724</v>
      </c>
      <c r="C32" s="97">
        <v>16.352490264221359</v>
      </c>
      <c r="D32" s="97">
        <v>4.7984856819222017</v>
      </c>
      <c r="E32" s="97">
        <v>47.882679285722588</v>
      </c>
      <c r="F32" s="97">
        <v>24.32192133946387</v>
      </c>
      <c r="G32" s="97">
        <v>3.4937292366622472</v>
      </c>
      <c r="H32" s="97">
        <v>-12.839335140364213</v>
      </c>
      <c r="I32" s="97">
        <v>16.808732692454925</v>
      </c>
      <c r="J32" s="97">
        <v>3.7344276319864633</v>
      </c>
    </row>
    <row r="33" spans="1:10" s="6" customFormat="1" x14ac:dyDescent="0.4">
      <c r="A33" s="107"/>
      <c r="B33" s="114" t="s">
        <v>9</v>
      </c>
      <c r="C33" s="114"/>
      <c r="D33" s="114"/>
      <c r="E33" s="114" t="s">
        <v>19</v>
      </c>
      <c r="F33" s="114"/>
      <c r="G33" s="114"/>
      <c r="H33" s="114" t="s">
        <v>13</v>
      </c>
      <c r="I33" s="114"/>
      <c r="J33" s="114"/>
    </row>
    <row r="34" spans="1:10" s="6" customFormat="1" x14ac:dyDescent="0.4">
      <c r="A34" s="107" t="s">
        <v>2</v>
      </c>
      <c r="B34" s="95">
        <v>17.538476078526372</v>
      </c>
      <c r="C34" s="95">
        <v>3.1384794592332526</v>
      </c>
      <c r="D34" s="95">
        <v>2.1913529106270033</v>
      </c>
      <c r="E34" s="95">
        <v>-18.302736494368872</v>
      </c>
      <c r="F34" s="95">
        <v>16.181807054962349</v>
      </c>
      <c r="G34" s="95">
        <v>5.457660893307974</v>
      </c>
      <c r="H34" s="95">
        <v>23.198154340006383</v>
      </c>
      <c r="I34" s="95">
        <v>3.0659548781731871</v>
      </c>
      <c r="J34" s="95">
        <v>9.9271957058522275</v>
      </c>
    </row>
    <row r="35" spans="1:10" s="6" customFormat="1" x14ac:dyDescent="0.4">
      <c r="A35" s="107" t="s">
        <v>178</v>
      </c>
      <c r="B35" s="95">
        <v>35.015323988392652</v>
      </c>
      <c r="C35" s="95">
        <v>7.4942073295420641</v>
      </c>
      <c r="D35" s="95">
        <v>3.9748760603543332</v>
      </c>
      <c r="E35" s="95">
        <v>-22.258027537542517</v>
      </c>
      <c r="F35" s="95">
        <v>36.626429799311381</v>
      </c>
      <c r="G35" s="95">
        <v>10.742713428213023</v>
      </c>
      <c r="H35" s="95">
        <v>99.07330691085815</v>
      </c>
      <c r="I35" s="95">
        <v>3.2294705477514469</v>
      </c>
      <c r="J35" s="95">
        <v>16.995120963868146</v>
      </c>
    </row>
    <row r="36" spans="1:10" s="6" customFormat="1" x14ac:dyDescent="0.4">
      <c r="A36" s="107" t="s">
        <v>4</v>
      </c>
      <c r="B36" s="95">
        <v>-7.471347725466984</v>
      </c>
      <c r="C36" s="95">
        <v>-5.956779954915902</v>
      </c>
      <c r="D36" s="95">
        <v>-1.8279445226874458</v>
      </c>
      <c r="E36" s="95">
        <v>-17.685451600981253</v>
      </c>
      <c r="F36" s="95">
        <v>13.168348245682807</v>
      </c>
      <c r="G36" s="95">
        <v>4.5696146996101419</v>
      </c>
      <c r="H36" s="95">
        <v>-11.811297590288987</v>
      </c>
      <c r="I36" s="95">
        <v>2.8956429013068998</v>
      </c>
      <c r="J36" s="95">
        <v>3.3998497275550079</v>
      </c>
    </row>
    <row r="37" spans="1:10" s="6" customFormat="1" x14ac:dyDescent="0.4">
      <c r="A37" s="107" t="s">
        <v>3</v>
      </c>
      <c r="B37" s="95">
        <v>-10.475612087135204</v>
      </c>
      <c r="C37" s="95">
        <v>-6.1524534708396175</v>
      </c>
      <c r="D37" s="95">
        <v>-2.109483197649979</v>
      </c>
      <c r="E37" s="95">
        <v>-13.938646934480715</v>
      </c>
      <c r="F37" s="95">
        <v>11.765773385548869</v>
      </c>
      <c r="G37" s="95">
        <v>2.2982571653747499</v>
      </c>
      <c r="H37" s="95">
        <v>-14.176849403616899</v>
      </c>
      <c r="I37" s="95">
        <v>7.806185638945351E-2</v>
      </c>
      <c r="J37" s="95">
        <v>6.2494899849932324</v>
      </c>
    </row>
    <row r="38" spans="1:10" s="6" customFormat="1" x14ac:dyDescent="0.4">
      <c r="A38" s="109" t="s">
        <v>1</v>
      </c>
      <c r="B38" s="97">
        <v>19.20361167589229</v>
      </c>
      <c r="C38" s="97">
        <v>-4.651962925509963</v>
      </c>
      <c r="D38" s="97">
        <v>6.0875037676225929E-2</v>
      </c>
      <c r="E38" s="97">
        <v>-24.706892589026481</v>
      </c>
      <c r="F38" s="97">
        <v>16.17265446344463</v>
      </c>
      <c r="G38" s="97">
        <v>9.5836343055470081</v>
      </c>
      <c r="H38" s="97">
        <v>-4.2268570625703461</v>
      </c>
      <c r="I38" s="97">
        <v>10.991068878798956</v>
      </c>
      <c r="J38" s="97">
        <v>-3.3178105615483986</v>
      </c>
    </row>
    <row r="39" spans="1:10" s="6" customFormat="1" x14ac:dyDescent="0.4">
      <c r="A39" s="107"/>
      <c r="B39" s="114" t="s">
        <v>83</v>
      </c>
      <c r="C39" s="114"/>
      <c r="D39" s="114"/>
      <c r="E39" s="114" t="s">
        <v>21</v>
      </c>
      <c r="F39" s="114"/>
      <c r="G39" s="114"/>
      <c r="H39" s="114" t="s">
        <v>78</v>
      </c>
      <c r="I39" s="114"/>
      <c r="J39" s="114"/>
    </row>
    <row r="40" spans="1:10" s="6" customFormat="1" x14ac:dyDescent="0.4">
      <c r="A40" s="107" t="s">
        <v>2</v>
      </c>
      <c r="B40" s="95">
        <v>1.958829034183978</v>
      </c>
      <c r="C40" s="95">
        <v>12.052889421563393</v>
      </c>
      <c r="D40" s="95">
        <v>1.9815771284951325</v>
      </c>
      <c r="E40" s="95">
        <v>-33.306786204594928</v>
      </c>
      <c r="F40" s="95">
        <v>3.7846444290279777</v>
      </c>
      <c r="G40" s="95">
        <v>-7.7815459612842659</v>
      </c>
      <c r="H40" s="95">
        <v>16.879362537383287</v>
      </c>
      <c r="I40" s="95">
        <v>6.7360038250373009</v>
      </c>
      <c r="J40" s="95">
        <v>4.2462584518937661</v>
      </c>
    </row>
    <row r="41" spans="1:10" s="6" customFormat="1" x14ac:dyDescent="0.4">
      <c r="A41" s="107" t="s">
        <v>178</v>
      </c>
      <c r="B41" s="95">
        <v>36.635944761535683</v>
      </c>
      <c r="C41" s="95">
        <v>16.638282179501829</v>
      </c>
      <c r="D41" s="95">
        <v>3.7163059054032175</v>
      </c>
      <c r="E41" s="95">
        <v>-30.029201490282958</v>
      </c>
      <c r="F41" s="95">
        <v>21.848376698134928</v>
      </c>
      <c r="G41" s="95">
        <v>-10.868054824515227</v>
      </c>
      <c r="H41" s="95">
        <v>36.382066479496814</v>
      </c>
      <c r="I41" s="95">
        <v>15.08445306502297</v>
      </c>
      <c r="J41" s="95">
        <v>8.440514846011709</v>
      </c>
    </row>
    <row r="42" spans="1:10" s="6" customFormat="1" x14ac:dyDescent="0.4">
      <c r="A42" s="107" t="s">
        <v>4</v>
      </c>
      <c r="B42" s="95">
        <v>-23.661654132393423</v>
      </c>
      <c r="C42" s="95">
        <v>5.9891140134821939</v>
      </c>
      <c r="D42" s="95">
        <v>-0.44172915118409151</v>
      </c>
      <c r="E42" s="95">
        <v>-33.573783938971374</v>
      </c>
      <c r="F42" s="95">
        <v>2.234620314595432</v>
      </c>
      <c r="G42" s="95">
        <v>-7.4537938558739398</v>
      </c>
      <c r="H42" s="95">
        <v>1.9858041900723293</v>
      </c>
      <c r="I42" s="95">
        <v>-1.7896362829907133</v>
      </c>
      <c r="J42" s="95">
        <v>-0.3653692943549629</v>
      </c>
    </row>
    <row r="43" spans="1:10" s="6" customFormat="1" x14ac:dyDescent="0.4">
      <c r="A43" s="107" t="s">
        <v>3</v>
      </c>
      <c r="B43" s="95">
        <v>-25.791285502334233</v>
      </c>
      <c r="C43" s="95">
        <v>3.1852549044237435</v>
      </c>
      <c r="D43" s="95">
        <v>-2.1625627416134421</v>
      </c>
      <c r="E43" s="95">
        <v>-36.351767974726911</v>
      </c>
      <c r="F43" s="95">
        <v>14.248040042338658</v>
      </c>
      <c r="G43" s="95">
        <v>-10.683029453015436</v>
      </c>
      <c r="H43" s="95">
        <v>1.6100941336600698</v>
      </c>
      <c r="I43" s="95">
        <v>-4.1307342787582257</v>
      </c>
      <c r="J43" s="95">
        <v>-1.3644194363432689</v>
      </c>
    </row>
    <row r="44" spans="1:10" s="6" customFormat="1" x14ac:dyDescent="0.4">
      <c r="A44" s="109" t="s">
        <v>1</v>
      </c>
      <c r="B44" s="97">
        <v>-2.7415204480035271</v>
      </c>
      <c r="C44" s="97">
        <v>27.004803333565803</v>
      </c>
      <c r="D44" s="97">
        <v>11.500813163685081</v>
      </c>
      <c r="E44" s="97">
        <v>-31.499625165792054</v>
      </c>
      <c r="F44" s="97">
        <v>-6.1762068921973565</v>
      </c>
      <c r="G44" s="97">
        <v>-4.4942135233451523</v>
      </c>
      <c r="H44" s="97">
        <v>5.6781163608788461</v>
      </c>
      <c r="I44" s="97">
        <v>4.431127086722995</v>
      </c>
      <c r="J44" s="97">
        <v>1.1120861672184077</v>
      </c>
    </row>
    <row r="45" spans="1:10" x14ac:dyDescent="0.4">
      <c r="A45" s="58" t="s">
        <v>186</v>
      </c>
    </row>
  </sheetData>
  <mergeCells count="22">
    <mergeCell ref="E3:G3"/>
    <mergeCell ref="E27:G27"/>
    <mergeCell ref="E33:G33"/>
    <mergeCell ref="E9:G9"/>
    <mergeCell ref="E15:G15"/>
    <mergeCell ref="E21:G21"/>
    <mergeCell ref="A2:A3"/>
    <mergeCell ref="E39:G39"/>
    <mergeCell ref="H39:J39"/>
    <mergeCell ref="B33:D33"/>
    <mergeCell ref="B39:D39"/>
    <mergeCell ref="H3:J3"/>
    <mergeCell ref="H9:J9"/>
    <mergeCell ref="H15:J15"/>
    <mergeCell ref="H21:J21"/>
    <mergeCell ref="H27:J27"/>
    <mergeCell ref="B3:D3"/>
    <mergeCell ref="B9:D9"/>
    <mergeCell ref="B15:D15"/>
    <mergeCell ref="B21:D21"/>
    <mergeCell ref="B27:D27"/>
    <mergeCell ref="H33:J33"/>
  </mergeCells>
  <pageMargins left="0.7" right="0.7" top="0.75" bottom="0.75" header="0.3" footer="0.3"/>
  <pageSetup paperSize="9" scale="8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2"/>
  <sheetViews>
    <sheetView workbookViewId="0"/>
  </sheetViews>
  <sheetFormatPr defaultColWidth="9.109375" defaultRowHeight="18" x14ac:dyDescent="0.4"/>
  <cols>
    <col min="1" max="1" width="21.109375" style="58" customWidth="1"/>
    <col min="2" max="5" width="8.6640625" style="93" customWidth="1"/>
    <col min="6" max="8" width="10.44140625" style="93" bestFit="1" customWidth="1"/>
    <col min="9" max="16384" width="9.109375" style="6"/>
  </cols>
  <sheetData>
    <row r="1" spans="1:8" s="1" customFormat="1" x14ac:dyDescent="0.4">
      <c r="A1" s="58" t="s">
        <v>233</v>
      </c>
      <c r="B1" s="92"/>
      <c r="C1" s="92"/>
      <c r="D1" s="92"/>
      <c r="E1" s="92"/>
      <c r="F1" s="92"/>
      <c r="G1" s="92"/>
      <c r="H1" s="92"/>
    </row>
    <row r="2" spans="1:8" s="1" customFormat="1" x14ac:dyDescent="0.3">
      <c r="A2" s="117" t="s">
        <v>25</v>
      </c>
      <c r="B2" s="118">
        <v>2008</v>
      </c>
      <c r="C2" s="118">
        <v>2019</v>
      </c>
      <c r="D2" s="118">
        <v>2023</v>
      </c>
      <c r="E2" s="118">
        <v>2024</v>
      </c>
      <c r="F2" s="103" t="s">
        <v>174</v>
      </c>
      <c r="G2" s="103" t="s">
        <v>175</v>
      </c>
      <c r="H2" s="103" t="s">
        <v>176</v>
      </c>
    </row>
    <row r="3" spans="1:8" s="1" customFormat="1" x14ac:dyDescent="0.3">
      <c r="A3" s="119"/>
      <c r="B3" s="72" t="s">
        <v>185</v>
      </c>
      <c r="C3" s="72"/>
      <c r="D3" s="72"/>
      <c r="E3" s="72"/>
      <c r="F3" s="106"/>
      <c r="G3" s="106"/>
      <c r="H3" s="106"/>
    </row>
    <row r="4" spans="1:8" x14ac:dyDescent="0.4">
      <c r="A4" s="58" t="s">
        <v>33</v>
      </c>
      <c r="B4" s="95">
        <v>5.2724279999999997</v>
      </c>
      <c r="C4" s="95">
        <v>7.2102209999999998</v>
      </c>
      <c r="D4" s="95">
        <v>6.336595</v>
      </c>
      <c r="E4" s="95">
        <v>6.4480339999999998</v>
      </c>
      <c r="F4" s="95">
        <v>36.753332620189411</v>
      </c>
      <c r="G4" s="95">
        <v>-10.570924247675634</v>
      </c>
      <c r="H4" s="95">
        <v>1.7586574493083447</v>
      </c>
    </row>
    <row r="5" spans="1:8" x14ac:dyDescent="0.4">
      <c r="A5" s="58" t="s">
        <v>34</v>
      </c>
      <c r="B5" s="95">
        <v>3.3806349999999998</v>
      </c>
      <c r="C5" s="95">
        <v>4.0033560000000001</v>
      </c>
      <c r="D5" s="95">
        <v>4.5741779999999999</v>
      </c>
      <c r="E5" s="95">
        <v>4.597499</v>
      </c>
      <c r="F5" s="95">
        <v>18.42023761808062</v>
      </c>
      <c r="G5" s="95">
        <v>14.841123297553338</v>
      </c>
      <c r="H5" s="95">
        <v>0.50984023796188183</v>
      </c>
    </row>
    <row r="6" spans="1:8" x14ac:dyDescent="0.4">
      <c r="A6" s="58" t="s">
        <v>31</v>
      </c>
      <c r="B6" s="95">
        <v>10.590925</v>
      </c>
      <c r="C6" s="95">
        <v>16.424157999999998</v>
      </c>
      <c r="D6" s="95">
        <v>16.266235000000002</v>
      </c>
      <c r="E6" s="95">
        <v>18.011675</v>
      </c>
      <c r="F6" s="95">
        <v>55.077653746013681</v>
      </c>
      <c r="G6" s="95">
        <v>9.6657435955012261</v>
      </c>
      <c r="H6" s="95">
        <v>10.730448687111661</v>
      </c>
    </row>
    <row r="7" spans="1:8" x14ac:dyDescent="0.4">
      <c r="A7" s="58" t="s">
        <v>27</v>
      </c>
      <c r="B7" s="95">
        <v>33.528875999999997</v>
      </c>
      <c r="C7" s="95">
        <v>37.951808</v>
      </c>
      <c r="D7" s="95">
        <v>38.159987000000001</v>
      </c>
      <c r="E7" s="95">
        <v>38.843564999999998</v>
      </c>
      <c r="F7" s="95">
        <v>13.191411486624261</v>
      </c>
      <c r="G7" s="95">
        <v>2.3497088728948086</v>
      </c>
      <c r="H7" s="95">
        <v>1.7913475704276323</v>
      </c>
    </row>
    <row r="8" spans="1:8" x14ac:dyDescent="0.4">
      <c r="A8" s="58" t="s">
        <v>35</v>
      </c>
      <c r="B8" s="95">
        <v>3.1410269999999998</v>
      </c>
      <c r="C8" s="95">
        <v>4.8224479999999996</v>
      </c>
      <c r="D8" s="95">
        <v>5.2643649999999997</v>
      </c>
      <c r="E8" s="95">
        <v>5.9138400000000004</v>
      </c>
      <c r="F8" s="95">
        <v>53.530931125393067</v>
      </c>
      <c r="G8" s="95">
        <v>22.631493382613982</v>
      </c>
      <c r="H8" s="95">
        <v>12.337195464220301</v>
      </c>
    </row>
    <row r="9" spans="1:8" x14ac:dyDescent="0.4">
      <c r="A9" s="58" t="s">
        <v>29</v>
      </c>
      <c r="B9" s="95">
        <v>10.64392</v>
      </c>
      <c r="C9" s="95">
        <v>15.651465999999999</v>
      </c>
      <c r="D9" s="95">
        <v>12.738956999999999</v>
      </c>
      <c r="E9" s="95">
        <v>12.952026999999999</v>
      </c>
      <c r="F9" s="95">
        <v>47.046069493194238</v>
      </c>
      <c r="G9" s="95">
        <v>-17.247195885676135</v>
      </c>
      <c r="H9" s="95">
        <v>1.672585911075771</v>
      </c>
    </row>
    <row r="10" spans="1:8" x14ac:dyDescent="0.4">
      <c r="A10" s="58" t="s">
        <v>28</v>
      </c>
      <c r="B10" s="95">
        <v>26.970662999999998</v>
      </c>
      <c r="C10" s="95">
        <v>34.406111000000003</v>
      </c>
      <c r="D10" s="95">
        <v>41.135744000000003</v>
      </c>
      <c r="E10" s="95">
        <v>47.220329</v>
      </c>
      <c r="F10" s="95">
        <v>27.568651167381404</v>
      </c>
      <c r="G10" s="95">
        <v>37.244017494450333</v>
      </c>
      <c r="H10" s="95">
        <v>14.791479157396537</v>
      </c>
    </row>
    <row r="11" spans="1:8" x14ac:dyDescent="0.4">
      <c r="A11" s="58" t="s">
        <v>30</v>
      </c>
      <c r="B11" s="95">
        <v>9.7068410000000007</v>
      </c>
      <c r="C11" s="95">
        <v>14.108397</v>
      </c>
      <c r="D11" s="95">
        <v>13.948949000000001</v>
      </c>
      <c r="E11" s="95">
        <v>14.387862</v>
      </c>
      <c r="F11" s="95">
        <v>45.344886147820887</v>
      </c>
      <c r="G11" s="95">
        <v>1.9808416221913916</v>
      </c>
      <c r="H11" s="95">
        <v>3.1465668130265669</v>
      </c>
    </row>
    <row r="12" spans="1:8" x14ac:dyDescent="0.4">
      <c r="A12" s="58" t="s">
        <v>38</v>
      </c>
      <c r="B12" s="95">
        <v>1.524878</v>
      </c>
      <c r="C12" s="95">
        <v>2.6883789999999999</v>
      </c>
      <c r="D12" s="95">
        <v>3.2407530000000002</v>
      </c>
      <c r="E12" s="95">
        <v>3.612174</v>
      </c>
      <c r="F12" s="95">
        <v>76.301251641114902</v>
      </c>
      <c r="G12" s="95">
        <v>34.362528497656029</v>
      </c>
      <c r="H12" s="95">
        <v>11.460947502015713</v>
      </c>
    </row>
    <row r="13" spans="1:8" x14ac:dyDescent="0.4">
      <c r="A13" s="58" t="s">
        <v>40</v>
      </c>
      <c r="B13" s="95">
        <v>0.72508099999999998</v>
      </c>
      <c r="C13" s="95">
        <v>0.75167799999999996</v>
      </c>
      <c r="D13" s="95">
        <v>0.50716700000000003</v>
      </c>
      <c r="E13" s="95">
        <v>0.491759</v>
      </c>
      <c r="F13" s="95">
        <v>3.6681419041458838</v>
      </c>
      <c r="G13" s="95">
        <v>-34.578503029222617</v>
      </c>
      <c r="H13" s="95">
        <v>-3.0380525546812009</v>
      </c>
    </row>
    <row r="14" spans="1:8" x14ac:dyDescent="0.4">
      <c r="A14" s="58" t="s">
        <v>37</v>
      </c>
      <c r="B14" s="95">
        <v>3.1793559999999998</v>
      </c>
      <c r="C14" s="95">
        <v>3.3203610000000001</v>
      </c>
      <c r="D14" s="95">
        <v>3.865777</v>
      </c>
      <c r="E14" s="95">
        <v>4.2835140000000003</v>
      </c>
      <c r="F14" s="95">
        <v>4.4350176576640052</v>
      </c>
      <c r="G14" s="95">
        <v>29.007478403703715</v>
      </c>
      <c r="H14" s="95">
        <v>10.806029421769551</v>
      </c>
    </row>
    <row r="15" spans="1:8" x14ac:dyDescent="0.4">
      <c r="A15" s="58" t="s">
        <v>32</v>
      </c>
      <c r="B15" s="95">
        <v>4.0220570000000002</v>
      </c>
      <c r="C15" s="95">
        <v>3.4712399999999999</v>
      </c>
      <c r="D15" s="95">
        <v>3.722369</v>
      </c>
      <c r="E15" s="95">
        <v>3.9919190000000002</v>
      </c>
      <c r="F15" s="95">
        <v>-13.694907854364075</v>
      </c>
      <c r="G15" s="95">
        <v>14.999798342955259</v>
      </c>
      <c r="H15" s="95">
        <v>7.2413562438329109</v>
      </c>
    </row>
    <row r="16" spans="1:8" x14ac:dyDescent="0.4">
      <c r="A16" s="58" t="s">
        <v>39</v>
      </c>
      <c r="B16" s="95">
        <v>1.6629430000000001</v>
      </c>
      <c r="C16" s="95">
        <v>2.1505999999999998</v>
      </c>
      <c r="D16" s="95">
        <v>2.2514120000000002</v>
      </c>
      <c r="E16" s="95">
        <v>2.0887190000000002</v>
      </c>
      <c r="F16" s="95">
        <v>29.324937775979095</v>
      </c>
      <c r="G16" s="95">
        <v>-2.8773830558913573</v>
      </c>
      <c r="H16" s="95">
        <v>-7.2262651171797927</v>
      </c>
    </row>
    <row r="17" spans="1:8" x14ac:dyDescent="0.4">
      <c r="A17" s="82" t="s">
        <v>36</v>
      </c>
      <c r="B17" s="97">
        <v>2.900147</v>
      </c>
      <c r="C17" s="97">
        <v>1.5566469999999999</v>
      </c>
      <c r="D17" s="97">
        <v>1.422391</v>
      </c>
      <c r="E17" s="97">
        <v>1.589361</v>
      </c>
      <c r="F17" s="97">
        <v>-46.325237996556737</v>
      </c>
      <c r="G17" s="97">
        <v>2.1015683067516306</v>
      </c>
      <c r="H17" s="97">
        <v>11.738685073232318</v>
      </c>
    </row>
    <row r="18" spans="1:8" x14ac:dyDescent="0.4">
      <c r="A18" s="58" t="s">
        <v>2</v>
      </c>
      <c r="B18" s="95">
        <v>117.24977700000001</v>
      </c>
      <c r="C18" s="95">
        <v>148.51686999999995</v>
      </c>
      <c r="D18" s="95">
        <v>153.43487900000002</v>
      </c>
      <c r="E18" s="95">
        <v>164.43227700000003</v>
      </c>
      <c r="F18" s="95">
        <v>26.667080995812853</v>
      </c>
      <c r="G18" s="95">
        <v>10.716228398834488</v>
      </c>
      <c r="H18" s="95">
        <v>7.1674693991840002</v>
      </c>
    </row>
    <row r="19" spans="1:8" x14ac:dyDescent="0.4">
      <c r="A19" s="58" t="s">
        <v>3</v>
      </c>
      <c r="B19" s="95">
        <v>93.528474000000003</v>
      </c>
      <c r="C19" s="95">
        <v>120.46956799999998</v>
      </c>
      <c r="D19" s="95">
        <v>124.476061</v>
      </c>
      <c r="E19" s="95">
        <v>133.98696900000002</v>
      </c>
      <c r="F19" s="95">
        <v>28.805232083654005</v>
      </c>
      <c r="G19" s="95">
        <v>11.220593901357773</v>
      </c>
      <c r="H19" s="95">
        <v>7.6407527066590006</v>
      </c>
    </row>
    <row r="20" spans="1:8" x14ac:dyDescent="0.4">
      <c r="A20" s="58" t="s">
        <v>1</v>
      </c>
      <c r="B20" s="95">
        <v>23.721302999999999</v>
      </c>
      <c r="C20" s="95">
        <v>28.047302000000002</v>
      </c>
      <c r="D20" s="95">
        <v>28.958818000000004</v>
      </c>
      <c r="E20" s="95">
        <v>30.445308000000001</v>
      </c>
      <c r="F20" s="95">
        <v>18.236768022397442</v>
      </c>
      <c r="G20" s="95">
        <v>8.5498633701024005</v>
      </c>
      <c r="H20" s="95">
        <v>5.1331169663071137</v>
      </c>
    </row>
    <row r="21" spans="1:8" x14ac:dyDescent="0.4">
      <c r="A21" s="82" t="s">
        <v>183</v>
      </c>
      <c r="B21" s="120">
        <v>20.231426964675588</v>
      </c>
      <c r="C21" s="120">
        <v>18.884926675333254</v>
      </c>
      <c r="D21" s="120">
        <v>18.873686471248821</v>
      </c>
      <c r="E21" s="120">
        <v>18.515408626251642</v>
      </c>
      <c r="F21" s="121" t="s">
        <v>137</v>
      </c>
      <c r="G21" s="121" t="s">
        <v>137</v>
      </c>
      <c r="H21" s="121" t="s">
        <v>137</v>
      </c>
    </row>
    <row r="22" spans="1:8" x14ac:dyDescent="0.4">
      <c r="A22" s="58" t="s">
        <v>186</v>
      </c>
    </row>
  </sheetData>
  <mergeCells count="5">
    <mergeCell ref="F2:F3"/>
    <mergeCell ref="G2:G3"/>
    <mergeCell ref="H2:H3"/>
    <mergeCell ref="B3:E3"/>
    <mergeCell ref="A2:A3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T28"/>
  <sheetViews>
    <sheetView workbookViewId="0"/>
  </sheetViews>
  <sheetFormatPr defaultColWidth="9.109375" defaultRowHeight="18" x14ac:dyDescent="0.4"/>
  <cols>
    <col min="1" max="2" width="23.6640625" style="68" customWidth="1"/>
    <col min="3" max="3" width="11.109375" style="122" customWidth="1"/>
    <col min="4" max="4" width="11.109375" style="123" customWidth="1"/>
    <col min="5" max="5" width="3.44140625" style="123" customWidth="1"/>
    <col min="6" max="7" width="23.6640625" style="123" customWidth="1"/>
    <col min="8" max="8" width="11.109375" style="122" customWidth="1"/>
    <col min="9" max="9" width="11.109375" style="123" customWidth="1"/>
    <col min="10" max="46" width="9.109375" style="45"/>
    <col min="47" max="16384" width="9.109375" style="23"/>
  </cols>
  <sheetData>
    <row r="1" spans="1:11" x14ac:dyDescent="0.4">
      <c r="A1" s="68" t="s">
        <v>234</v>
      </c>
    </row>
    <row r="2" spans="1:11" ht="36" x14ac:dyDescent="0.25">
      <c r="A2" s="124" t="s">
        <v>88</v>
      </c>
      <c r="B2" s="124" t="s">
        <v>89</v>
      </c>
      <c r="C2" s="125" t="s">
        <v>184</v>
      </c>
      <c r="D2" s="125" t="s">
        <v>90</v>
      </c>
      <c r="E2" s="125"/>
      <c r="F2" s="126" t="s">
        <v>88</v>
      </c>
      <c r="G2" s="126" t="s">
        <v>89</v>
      </c>
      <c r="H2" s="125" t="s">
        <v>184</v>
      </c>
      <c r="I2" s="125" t="s">
        <v>90</v>
      </c>
    </row>
    <row r="3" spans="1:11" x14ac:dyDescent="0.4">
      <c r="A3" s="127" t="s">
        <v>28</v>
      </c>
      <c r="B3" s="127" t="s">
        <v>17</v>
      </c>
      <c r="C3" s="128">
        <v>42.705319000000003</v>
      </c>
      <c r="D3" s="129">
        <v>1</v>
      </c>
      <c r="E3" s="129"/>
      <c r="F3" s="129" t="s">
        <v>37</v>
      </c>
      <c r="G3" s="129" t="s">
        <v>24</v>
      </c>
      <c r="H3" s="128">
        <v>1.9647650000000001</v>
      </c>
      <c r="I3" s="129">
        <v>28</v>
      </c>
    </row>
    <row r="4" spans="1:11" x14ac:dyDescent="0.4">
      <c r="A4" s="127" t="s">
        <v>31</v>
      </c>
      <c r="B4" s="127" t="s">
        <v>8</v>
      </c>
      <c r="C4" s="128">
        <v>14.054183999999999</v>
      </c>
      <c r="D4" s="129">
        <v>2</v>
      </c>
      <c r="E4" s="129"/>
      <c r="F4" s="129" t="s">
        <v>38</v>
      </c>
      <c r="G4" s="129" t="s">
        <v>23</v>
      </c>
      <c r="H4" s="128">
        <v>1.3722570000000001</v>
      </c>
      <c r="I4" s="129">
        <v>43</v>
      </c>
    </row>
    <row r="5" spans="1:11" x14ac:dyDescent="0.4">
      <c r="A5" s="127" t="s">
        <v>27</v>
      </c>
      <c r="B5" s="127" t="s">
        <v>9</v>
      </c>
      <c r="C5" s="128">
        <v>13.290972999999999</v>
      </c>
      <c r="D5" s="129">
        <v>3</v>
      </c>
      <c r="E5" s="129"/>
      <c r="F5" s="129" t="s">
        <v>100</v>
      </c>
      <c r="G5" s="129" t="s">
        <v>13</v>
      </c>
      <c r="H5" s="128">
        <v>1.3145290000000001</v>
      </c>
      <c r="I5" s="129">
        <v>44</v>
      </c>
    </row>
    <row r="6" spans="1:11" x14ac:dyDescent="0.4">
      <c r="A6" s="127" t="s">
        <v>29</v>
      </c>
      <c r="B6" s="127" t="s">
        <v>10</v>
      </c>
      <c r="C6" s="128">
        <v>9.1929599999999994</v>
      </c>
      <c r="D6" s="129">
        <v>4</v>
      </c>
      <c r="E6" s="129"/>
      <c r="F6" s="129" t="s">
        <v>91</v>
      </c>
      <c r="G6" s="129" t="s">
        <v>22</v>
      </c>
      <c r="H6" s="128">
        <v>1.2621230000000001</v>
      </c>
      <c r="I6" s="129">
        <v>47</v>
      </c>
    </row>
    <row r="7" spans="1:11" x14ac:dyDescent="0.4">
      <c r="A7" s="127" t="s">
        <v>44</v>
      </c>
      <c r="B7" s="127" t="s">
        <v>84</v>
      </c>
      <c r="C7" s="128">
        <v>6.9389919999999998</v>
      </c>
      <c r="D7" s="129">
        <v>5</v>
      </c>
      <c r="E7" s="129"/>
      <c r="F7" s="129" t="s">
        <v>92</v>
      </c>
      <c r="G7" s="129" t="s">
        <v>22</v>
      </c>
      <c r="H7" s="128">
        <v>1.1607499999999999</v>
      </c>
      <c r="I7" s="129">
        <v>52</v>
      </c>
    </row>
    <row r="8" spans="1:11" x14ac:dyDescent="0.4">
      <c r="A8" s="127" t="s">
        <v>45</v>
      </c>
      <c r="B8" s="127" t="s">
        <v>9</v>
      </c>
      <c r="C8" s="128">
        <v>6.7612240000000003</v>
      </c>
      <c r="D8" s="129">
        <v>6</v>
      </c>
      <c r="E8" s="129"/>
      <c r="F8" s="129" t="s">
        <v>93</v>
      </c>
      <c r="G8" s="129" t="s">
        <v>24</v>
      </c>
      <c r="H8" s="128">
        <v>1.1539269999999999</v>
      </c>
      <c r="I8" s="129">
        <v>53</v>
      </c>
      <c r="K8" s="47"/>
    </row>
    <row r="9" spans="1:11" x14ac:dyDescent="0.4">
      <c r="A9" s="127" t="s">
        <v>46</v>
      </c>
      <c r="B9" s="127" t="s">
        <v>9</v>
      </c>
      <c r="C9" s="128">
        <v>5.572705</v>
      </c>
      <c r="D9" s="129">
        <v>7</v>
      </c>
      <c r="E9" s="129"/>
      <c r="F9" s="129" t="s">
        <v>94</v>
      </c>
      <c r="G9" s="129" t="s">
        <v>13</v>
      </c>
      <c r="H9" s="128">
        <v>1.128028</v>
      </c>
      <c r="I9" s="129">
        <v>55</v>
      </c>
      <c r="K9" s="47"/>
    </row>
    <row r="10" spans="1:11" x14ac:dyDescent="0.4">
      <c r="A10" s="127" t="s">
        <v>47</v>
      </c>
      <c r="B10" s="127" t="s">
        <v>9</v>
      </c>
      <c r="C10" s="128">
        <v>5.4966109999999997</v>
      </c>
      <c r="D10" s="129">
        <v>8</v>
      </c>
      <c r="E10" s="129"/>
      <c r="F10" s="129" t="s">
        <v>95</v>
      </c>
      <c r="G10" s="129" t="s">
        <v>24</v>
      </c>
      <c r="H10" s="128">
        <v>0.98698200000000003</v>
      </c>
      <c r="I10" s="129">
        <v>68</v>
      </c>
      <c r="K10" s="47"/>
    </row>
    <row r="11" spans="1:11" x14ac:dyDescent="0.4">
      <c r="A11" s="127" t="s">
        <v>48</v>
      </c>
      <c r="B11" s="127" t="s">
        <v>9</v>
      </c>
      <c r="C11" s="128">
        <v>4.4268169999999998</v>
      </c>
      <c r="D11" s="129">
        <v>9</v>
      </c>
      <c r="E11" s="129"/>
      <c r="F11" s="129" t="s">
        <v>39</v>
      </c>
      <c r="G11" s="129" t="s">
        <v>24</v>
      </c>
      <c r="H11" s="128">
        <v>0.967248</v>
      </c>
      <c r="I11" s="129">
        <v>75</v>
      </c>
      <c r="K11" s="47"/>
    </row>
    <row r="12" spans="1:11" x14ac:dyDescent="0.4">
      <c r="A12" s="127" t="s">
        <v>35</v>
      </c>
      <c r="B12" s="127" t="s">
        <v>84</v>
      </c>
      <c r="C12" s="128">
        <v>4.1468769999999999</v>
      </c>
      <c r="D12" s="129">
        <v>10</v>
      </c>
      <c r="E12" s="129"/>
      <c r="F12" s="129" t="s">
        <v>96</v>
      </c>
      <c r="G12" s="129" t="s">
        <v>23</v>
      </c>
      <c r="H12" s="128">
        <v>0.95051099999999999</v>
      </c>
      <c r="I12" s="129">
        <v>76</v>
      </c>
    </row>
    <row r="13" spans="1:11" x14ac:dyDescent="0.4">
      <c r="A13" s="130" t="s">
        <v>49</v>
      </c>
      <c r="B13" s="130" t="s">
        <v>9</v>
      </c>
      <c r="C13" s="131">
        <v>4.0521240000000001</v>
      </c>
      <c r="D13" s="132">
        <v>11</v>
      </c>
      <c r="E13" s="132"/>
      <c r="F13" s="129" t="s">
        <v>97</v>
      </c>
      <c r="G13" s="129" t="s">
        <v>23</v>
      </c>
      <c r="H13" s="128">
        <v>0.93556700000000004</v>
      </c>
      <c r="I13" s="129">
        <v>81</v>
      </c>
      <c r="K13" s="47"/>
    </row>
    <row r="14" spans="1:11" x14ac:dyDescent="0.4">
      <c r="A14" s="133" t="s">
        <v>30</v>
      </c>
      <c r="B14" s="133" t="s">
        <v>22</v>
      </c>
      <c r="C14" s="134">
        <v>3.8623289999999999</v>
      </c>
      <c r="D14" s="135">
        <v>12</v>
      </c>
      <c r="E14" s="135"/>
      <c r="F14" s="129" t="s">
        <v>98</v>
      </c>
      <c r="G14" s="129" t="s">
        <v>18</v>
      </c>
      <c r="H14" s="128">
        <v>0.93237099999999995</v>
      </c>
      <c r="I14" s="129">
        <v>82</v>
      </c>
    </row>
    <row r="15" spans="1:11" x14ac:dyDescent="0.4">
      <c r="A15" s="133" t="s">
        <v>51</v>
      </c>
      <c r="B15" s="133" t="s">
        <v>22</v>
      </c>
      <c r="C15" s="134">
        <v>2.8474629999999999</v>
      </c>
      <c r="D15" s="135">
        <v>19</v>
      </c>
      <c r="E15" s="135"/>
      <c r="F15" s="129" t="s">
        <v>99</v>
      </c>
      <c r="G15" s="129" t="s">
        <v>24</v>
      </c>
      <c r="H15" s="128">
        <v>0.92917499999999997</v>
      </c>
      <c r="I15" s="129">
        <v>83</v>
      </c>
    </row>
    <row r="16" spans="1:11" x14ac:dyDescent="0.4">
      <c r="A16" s="136" t="s">
        <v>52</v>
      </c>
      <c r="B16" s="136" t="s">
        <v>23</v>
      </c>
      <c r="C16" s="137">
        <v>2.042567</v>
      </c>
      <c r="D16" s="138">
        <v>27</v>
      </c>
      <c r="E16" s="138"/>
      <c r="F16" s="139" t="s">
        <v>101</v>
      </c>
      <c r="G16" s="139" t="s">
        <v>13</v>
      </c>
      <c r="H16" s="140">
        <v>0.85033599999999998</v>
      </c>
      <c r="I16" s="139">
        <v>95</v>
      </c>
    </row>
    <row r="17" spans="1:5" x14ac:dyDescent="0.4">
      <c r="A17" s="58" t="s">
        <v>186</v>
      </c>
    </row>
    <row r="26" spans="1:5" x14ac:dyDescent="0.4">
      <c r="D26" s="122"/>
      <c r="E26" s="122"/>
    </row>
    <row r="27" spans="1:5" x14ac:dyDescent="0.4">
      <c r="D27" s="122"/>
      <c r="E27" s="122"/>
    </row>
    <row r="28" spans="1:5" x14ac:dyDescent="0.4">
      <c r="D28" s="141"/>
      <c r="E28" s="141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21"/>
  <sheetViews>
    <sheetView workbookViewId="0"/>
  </sheetViews>
  <sheetFormatPr defaultColWidth="9.109375" defaultRowHeight="18" x14ac:dyDescent="0.4"/>
  <cols>
    <col min="1" max="1" width="23.33203125" style="68" customWidth="1"/>
    <col min="2" max="2" width="19.109375" style="68" bestFit="1" customWidth="1"/>
    <col min="3" max="3" width="14.44140625" style="123" customWidth="1"/>
    <col min="4" max="4" width="16.44140625" style="123" customWidth="1"/>
    <col min="5" max="7" width="9.109375" style="48"/>
    <col min="8" max="32" width="9.109375" style="45"/>
    <col min="33" max="16384" width="9.109375" style="23"/>
  </cols>
  <sheetData>
    <row r="1" spans="1:9" x14ac:dyDescent="0.4">
      <c r="A1" s="68" t="s">
        <v>235</v>
      </c>
    </row>
    <row r="2" spans="1:9" ht="36" x14ac:dyDescent="0.3">
      <c r="A2" s="124" t="s">
        <v>88</v>
      </c>
      <c r="B2" s="124" t="s">
        <v>89</v>
      </c>
      <c r="C2" s="142" t="s">
        <v>71</v>
      </c>
      <c r="D2" s="142" t="s">
        <v>90</v>
      </c>
      <c r="I2" s="46"/>
    </row>
    <row r="3" spans="1:9" x14ac:dyDescent="0.4">
      <c r="A3" s="127" t="s">
        <v>102</v>
      </c>
      <c r="B3" s="127" t="s">
        <v>8</v>
      </c>
      <c r="C3" s="134">
        <v>1101.8242753623188</v>
      </c>
      <c r="D3" s="135">
        <v>1</v>
      </c>
    </row>
    <row r="4" spans="1:9" x14ac:dyDescent="0.4">
      <c r="A4" s="127" t="s">
        <v>103</v>
      </c>
      <c r="B4" s="127" t="s">
        <v>104</v>
      </c>
      <c r="C4" s="134">
        <v>767.77400662251659</v>
      </c>
      <c r="D4" s="135">
        <v>2</v>
      </c>
    </row>
    <row r="5" spans="1:9" x14ac:dyDescent="0.4">
      <c r="A5" s="127" t="s">
        <v>105</v>
      </c>
      <c r="B5" s="127" t="s">
        <v>104</v>
      </c>
      <c r="C5" s="134">
        <v>756.54747774480711</v>
      </c>
      <c r="D5" s="135">
        <v>3</v>
      </c>
    </row>
    <row r="6" spans="1:9" x14ac:dyDescent="0.4">
      <c r="A6" s="127" t="s">
        <v>106</v>
      </c>
      <c r="B6" s="127" t="s">
        <v>104</v>
      </c>
      <c r="C6" s="134">
        <v>748.99440950384349</v>
      </c>
      <c r="D6" s="135">
        <v>4</v>
      </c>
    </row>
    <row r="7" spans="1:9" x14ac:dyDescent="0.4">
      <c r="A7" s="127" t="s">
        <v>107</v>
      </c>
      <c r="B7" s="127" t="s">
        <v>104</v>
      </c>
      <c r="C7" s="134">
        <v>627.5733944954128</v>
      </c>
      <c r="D7" s="135">
        <v>5</v>
      </c>
    </row>
    <row r="8" spans="1:9" x14ac:dyDescent="0.4">
      <c r="A8" s="127" t="s">
        <v>108</v>
      </c>
      <c r="B8" s="127" t="s">
        <v>13</v>
      </c>
      <c r="C8" s="134">
        <v>614.72644628099169</v>
      </c>
      <c r="D8" s="135">
        <v>6</v>
      </c>
    </row>
    <row r="9" spans="1:9" x14ac:dyDescent="0.4">
      <c r="A9" s="127" t="s">
        <v>49</v>
      </c>
      <c r="B9" s="127" t="s">
        <v>9</v>
      </c>
      <c r="C9" s="134">
        <v>591.81013582590913</v>
      </c>
      <c r="D9" s="135">
        <v>7</v>
      </c>
    </row>
    <row r="10" spans="1:9" x14ac:dyDescent="0.4">
      <c r="A10" s="127" t="s">
        <v>109</v>
      </c>
      <c r="B10" s="127" t="s">
        <v>104</v>
      </c>
      <c r="C10" s="134">
        <v>548.37242169595106</v>
      </c>
      <c r="D10" s="135">
        <v>8</v>
      </c>
    </row>
    <row r="11" spans="1:9" x14ac:dyDescent="0.4">
      <c r="A11" s="127" t="s">
        <v>110</v>
      </c>
      <c r="B11" s="127" t="s">
        <v>104</v>
      </c>
      <c r="C11" s="134">
        <v>528.68717139852788</v>
      </c>
      <c r="D11" s="135">
        <v>9</v>
      </c>
    </row>
    <row r="12" spans="1:9" x14ac:dyDescent="0.4">
      <c r="A12" s="127" t="s">
        <v>50</v>
      </c>
      <c r="B12" s="127" t="s">
        <v>111</v>
      </c>
      <c r="C12" s="134">
        <v>524.06618392469227</v>
      </c>
      <c r="D12" s="135">
        <v>10</v>
      </c>
    </row>
    <row r="13" spans="1:9" x14ac:dyDescent="0.4">
      <c r="A13" s="143" t="s">
        <v>115</v>
      </c>
      <c r="B13" s="127" t="s">
        <v>13</v>
      </c>
      <c r="C13" s="134">
        <v>196.56706652126499</v>
      </c>
      <c r="D13" s="135">
        <v>60</v>
      </c>
    </row>
    <row r="14" spans="1:9" x14ac:dyDescent="0.4">
      <c r="A14" s="127" t="s">
        <v>112</v>
      </c>
      <c r="B14" s="127" t="s">
        <v>13</v>
      </c>
      <c r="C14" s="134">
        <v>189.97207043108682</v>
      </c>
      <c r="D14" s="135">
        <v>66</v>
      </c>
    </row>
    <row r="15" spans="1:9" x14ac:dyDescent="0.4">
      <c r="A15" s="127" t="s">
        <v>51</v>
      </c>
      <c r="B15" s="127" t="s">
        <v>22</v>
      </c>
      <c r="C15" s="134">
        <v>187.79021301853194</v>
      </c>
      <c r="D15" s="135">
        <v>67</v>
      </c>
    </row>
    <row r="16" spans="1:9" x14ac:dyDescent="0.4">
      <c r="A16" s="127" t="s">
        <v>116</v>
      </c>
      <c r="B16" s="127" t="s">
        <v>13</v>
      </c>
      <c r="C16" s="134">
        <v>184.68654311039484</v>
      </c>
      <c r="D16" s="135">
        <v>70</v>
      </c>
    </row>
    <row r="17" spans="1:4" x14ac:dyDescent="0.4">
      <c r="A17" s="127" t="s">
        <v>98</v>
      </c>
      <c r="B17" s="127" t="s">
        <v>18</v>
      </c>
      <c r="C17" s="134">
        <v>184.11749605055292</v>
      </c>
      <c r="D17" s="135">
        <v>71</v>
      </c>
    </row>
    <row r="18" spans="1:4" x14ac:dyDescent="0.4">
      <c r="A18" s="127" t="s">
        <v>113</v>
      </c>
      <c r="B18" s="127" t="s">
        <v>19</v>
      </c>
      <c r="C18" s="134">
        <v>174.49596774193549</v>
      </c>
      <c r="D18" s="135">
        <v>75</v>
      </c>
    </row>
    <row r="19" spans="1:4" x14ac:dyDescent="0.4">
      <c r="A19" s="127" t="s">
        <v>114</v>
      </c>
      <c r="B19" s="127" t="s">
        <v>13</v>
      </c>
      <c r="C19" s="134">
        <v>173.99826489300173</v>
      </c>
      <c r="D19" s="135">
        <v>76</v>
      </c>
    </row>
    <row r="20" spans="1:4" x14ac:dyDescent="0.4">
      <c r="A20" s="144" t="s">
        <v>52</v>
      </c>
      <c r="B20" s="144" t="s">
        <v>23</v>
      </c>
      <c r="C20" s="137">
        <v>154.28408490067227</v>
      </c>
      <c r="D20" s="138">
        <v>98</v>
      </c>
    </row>
    <row r="21" spans="1:4" x14ac:dyDescent="0.4">
      <c r="A21" s="58" t="s">
        <v>186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workbookViewId="0"/>
  </sheetViews>
  <sheetFormatPr defaultColWidth="9.109375" defaultRowHeight="18" x14ac:dyDescent="0.4"/>
  <cols>
    <col min="1" max="1" width="9.6640625" style="58" customWidth="1"/>
    <col min="2" max="4" width="9.6640625" style="1" customWidth="1"/>
    <col min="5" max="12" width="9.109375" style="1"/>
    <col min="13" max="17" width="9.109375" style="37"/>
    <col min="18" max="16384" width="9.109375" style="1"/>
  </cols>
  <sheetData>
    <row r="1" spans="1:17" x14ac:dyDescent="0.4">
      <c r="A1" s="58" t="s">
        <v>167</v>
      </c>
    </row>
    <row r="2" spans="1:17" x14ac:dyDescent="0.4">
      <c r="M2" s="40"/>
      <c r="N2" s="40">
        <v>2019</v>
      </c>
      <c r="O2" s="40">
        <v>2023</v>
      </c>
      <c r="P2" s="40">
        <v>2024</v>
      </c>
      <c r="Q2" s="40">
        <v>2025</v>
      </c>
    </row>
    <row r="3" spans="1:17" x14ac:dyDescent="0.4">
      <c r="M3" s="38" t="s">
        <v>59</v>
      </c>
      <c r="N3" s="39">
        <v>17.451461999999999</v>
      </c>
      <c r="O3" s="39">
        <v>18.410981</v>
      </c>
      <c r="P3" s="39">
        <v>19.283940999999999</v>
      </c>
      <c r="Q3" s="39">
        <v>19.510117999999999</v>
      </c>
    </row>
    <row r="4" spans="1:17" x14ac:dyDescent="0.4">
      <c r="M4" s="38" t="s">
        <v>60</v>
      </c>
      <c r="N4" s="39">
        <v>18.102339000000001</v>
      </c>
      <c r="O4" s="39">
        <v>18.601576999999999</v>
      </c>
      <c r="P4" s="39">
        <v>20.581607000000002</v>
      </c>
      <c r="Q4" s="39">
        <v>19.876180999999999</v>
      </c>
    </row>
    <row r="5" spans="1:17" x14ac:dyDescent="0.4">
      <c r="M5" s="38" t="s">
        <v>61</v>
      </c>
      <c r="N5" s="39">
        <v>21.432670000000002</v>
      </c>
      <c r="O5" s="39">
        <v>20.418232</v>
      </c>
      <c r="P5" s="39">
        <v>24.157263</v>
      </c>
      <c r="Q5" s="39">
        <v>22.329885999999998</v>
      </c>
    </row>
    <row r="6" spans="1:17" x14ac:dyDescent="0.4">
      <c r="M6" s="38" t="s">
        <v>62</v>
      </c>
      <c r="N6" s="39">
        <v>28.548438000000001</v>
      </c>
      <c r="O6" s="39">
        <v>30.004667000000001</v>
      </c>
      <c r="P6" s="39">
        <v>28.025516</v>
      </c>
      <c r="Q6" s="39">
        <v>29.763625999999999</v>
      </c>
    </row>
    <row r="7" spans="1:17" x14ac:dyDescent="0.4">
      <c r="M7" s="38" t="s">
        <v>63</v>
      </c>
      <c r="N7" s="39">
        <v>31.059622000000001</v>
      </c>
      <c r="O7" s="39">
        <v>34.054110000000001</v>
      </c>
      <c r="P7" s="39">
        <v>40.002339999999997</v>
      </c>
      <c r="Q7" s="39">
        <v>38.798136999999997</v>
      </c>
    </row>
    <row r="8" spans="1:17" x14ac:dyDescent="0.4">
      <c r="M8" s="38" t="s">
        <v>64</v>
      </c>
      <c r="N8" s="39">
        <v>54.372737999999998</v>
      </c>
      <c r="O8" s="39">
        <v>54.185713</v>
      </c>
      <c r="P8" s="39">
        <v>53.795178999999997</v>
      </c>
      <c r="Q8" s="39">
        <v>59.036968999999999</v>
      </c>
    </row>
    <row r="9" spans="1:17" x14ac:dyDescent="0.4">
      <c r="M9" s="38" t="s">
        <v>65</v>
      </c>
      <c r="N9" s="39">
        <v>74.677001000000004</v>
      </c>
      <c r="O9" s="39">
        <v>75.265165999999994</v>
      </c>
      <c r="P9" s="39">
        <v>76.710785999999999</v>
      </c>
      <c r="Q9" s="39"/>
    </row>
    <row r="10" spans="1:17" x14ac:dyDescent="0.4">
      <c r="M10" s="38" t="s">
        <v>66</v>
      </c>
      <c r="N10" s="39">
        <v>84.573605999999998</v>
      </c>
      <c r="O10" s="39">
        <v>82.608305999999999</v>
      </c>
      <c r="P10" s="39">
        <v>84.188928000000004</v>
      </c>
      <c r="Q10" s="39"/>
    </row>
    <row r="11" spans="1:17" x14ac:dyDescent="0.4">
      <c r="M11" s="38" t="s">
        <v>67</v>
      </c>
      <c r="N11" s="39">
        <v>46.402324999999998</v>
      </c>
      <c r="O11" s="39">
        <v>49.881526000000001</v>
      </c>
      <c r="P11" s="39">
        <v>50.585782999999999</v>
      </c>
      <c r="Q11" s="39"/>
    </row>
    <row r="12" spans="1:17" x14ac:dyDescent="0.4">
      <c r="M12" s="38" t="s">
        <v>68</v>
      </c>
      <c r="N12" s="39">
        <v>27.151589999999999</v>
      </c>
      <c r="O12" s="39">
        <v>29.051850999999999</v>
      </c>
      <c r="P12" s="39">
        <v>31.416979000000001</v>
      </c>
      <c r="Q12" s="39"/>
    </row>
    <row r="13" spans="1:17" x14ac:dyDescent="0.4">
      <c r="M13" s="38" t="s">
        <v>69</v>
      </c>
      <c r="N13" s="39">
        <v>15.308653</v>
      </c>
      <c r="O13" s="39">
        <v>15.738289999999999</v>
      </c>
      <c r="P13" s="39">
        <v>17.700164000000001</v>
      </c>
      <c r="Q13" s="39"/>
    </row>
    <row r="14" spans="1:17" x14ac:dyDescent="0.4">
      <c r="M14" s="38" t="s">
        <v>70</v>
      </c>
      <c r="N14" s="39">
        <v>17.658826999999999</v>
      </c>
      <c r="O14" s="39">
        <v>18.949629999999999</v>
      </c>
      <c r="P14" s="39">
        <v>19.709558999999999</v>
      </c>
      <c r="Q14" s="39"/>
    </row>
    <row r="22" spans="1:1" x14ac:dyDescent="0.4">
      <c r="A22" s="58" t="s">
        <v>186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26"/>
  <sheetViews>
    <sheetView workbookViewId="0"/>
  </sheetViews>
  <sheetFormatPr defaultColWidth="26.33203125" defaultRowHeight="18" x14ac:dyDescent="0.4"/>
  <cols>
    <col min="1" max="1" width="13.109375" style="58" customWidth="1"/>
    <col min="2" max="2" width="15.109375" style="1" customWidth="1"/>
    <col min="3" max="3" width="14" style="1" customWidth="1"/>
    <col min="4" max="4" width="16.33203125" style="1" customWidth="1"/>
    <col min="5" max="5" width="16.5546875" style="1" customWidth="1"/>
    <col min="6" max="6" width="26.33203125" style="1"/>
    <col min="7" max="7" width="6.44140625" style="1" customWidth="1"/>
    <col min="8" max="8" width="27.109375" style="10" customWidth="1"/>
    <col min="9" max="9" width="6.109375" style="8" bestFit="1" customWidth="1"/>
    <col min="10" max="10" width="6.109375" style="8" customWidth="1"/>
    <col min="11" max="14" width="6.109375" style="8" bestFit="1" customWidth="1"/>
    <col min="15" max="15" width="6.109375" style="8" customWidth="1"/>
    <col min="16" max="16" width="8.33203125" style="8" bestFit="1" customWidth="1"/>
    <col min="17" max="17" width="6.109375" style="8" customWidth="1"/>
    <col min="18" max="18" width="10.44140625" style="8" bestFit="1" customWidth="1"/>
    <col min="19" max="19" width="10.44140625" style="8" customWidth="1"/>
    <col min="20" max="20" width="11" style="8" customWidth="1"/>
    <col min="21" max="68" width="7.6640625" style="6" customWidth="1"/>
    <col min="69" max="16384" width="26.33203125" style="1"/>
  </cols>
  <sheetData>
    <row r="1" spans="1:20" x14ac:dyDescent="0.4">
      <c r="A1" s="58" t="s">
        <v>226</v>
      </c>
    </row>
    <row r="2" spans="1:20" x14ac:dyDescent="0.4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4">
      <c r="H3" s="4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4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3" customFormat="1" x14ac:dyDescent="0.3">
      <c r="A5" s="60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x14ac:dyDescent="0.4">
      <c r="H6" s="8"/>
    </row>
    <row r="7" spans="1:20" x14ac:dyDescent="0.4">
      <c r="H7" s="8"/>
    </row>
    <row r="8" spans="1:20" x14ac:dyDescent="0.4">
      <c r="H8" s="8"/>
    </row>
    <row r="9" spans="1:20" x14ac:dyDescent="0.4">
      <c r="H9" s="8"/>
    </row>
    <row r="10" spans="1:20" x14ac:dyDescent="0.4">
      <c r="H10" s="8"/>
    </row>
    <row r="11" spans="1:20" x14ac:dyDescent="0.4">
      <c r="H11" s="8"/>
    </row>
    <row r="12" spans="1:20" x14ac:dyDescent="0.4">
      <c r="H12" s="8"/>
    </row>
    <row r="13" spans="1:20" x14ac:dyDescent="0.4">
      <c r="H13" s="8"/>
    </row>
    <row r="14" spans="1:20" x14ac:dyDescent="0.4">
      <c r="H14" s="8"/>
    </row>
    <row r="15" spans="1:20" x14ac:dyDescent="0.4">
      <c r="H15" s="8"/>
    </row>
    <row r="16" spans="1:20" x14ac:dyDescent="0.4">
      <c r="H16" s="8"/>
    </row>
    <row r="17" spans="1:14" x14ac:dyDescent="0.4">
      <c r="H17" s="8"/>
    </row>
    <row r="21" spans="1:14" x14ac:dyDescent="0.4">
      <c r="I21" s="19" t="s">
        <v>0</v>
      </c>
      <c r="J21" s="19">
        <v>2019</v>
      </c>
      <c r="K21" s="19">
        <v>2024</v>
      </c>
      <c r="L21" s="19"/>
      <c r="M21" s="19"/>
      <c r="N21" s="19"/>
    </row>
    <row r="22" spans="1:14" x14ac:dyDescent="0.4">
      <c r="H22" s="10" t="s">
        <v>2</v>
      </c>
      <c r="I22" s="12">
        <v>20.262280146592239</v>
      </c>
      <c r="J22" s="12">
        <v>19.823101504421388</v>
      </c>
      <c r="K22" s="12">
        <v>19.416192205800073</v>
      </c>
      <c r="L22" s="12"/>
      <c r="M22" s="12"/>
      <c r="N22" s="12"/>
    </row>
    <row r="23" spans="1:14" x14ac:dyDescent="0.4">
      <c r="A23" s="58" t="s">
        <v>186</v>
      </c>
      <c r="H23" s="10" t="s">
        <v>43</v>
      </c>
      <c r="I23" s="12">
        <v>13.27638484056552</v>
      </c>
      <c r="J23" s="12">
        <v>15.043274376196747</v>
      </c>
      <c r="K23" s="12">
        <v>14.777961052511749</v>
      </c>
      <c r="L23" s="12"/>
      <c r="M23" s="12"/>
      <c r="N23" s="12"/>
    </row>
    <row r="24" spans="1:14" x14ac:dyDescent="0.4">
      <c r="H24" s="10" t="s">
        <v>85</v>
      </c>
      <c r="I24" s="12">
        <v>25.59717317769875</v>
      </c>
      <c r="J24" s="12">
        <v>24.704377619589113</v>
      </c>
      <c r="K24" s="12">
        <v>24.96670249633662</v>
      </c>
      <c r="L24" s="12"/>
      <c r="M24" s="12"/>
      <c r="N24" s="12"/>
    </row>
    <row r="25" spans="1:14" x14ac:dyDescent="0.4">
      <c r="H25" s="10" t="s">
        <v>86</v>
      </c>
      <c r="I25" s="12">
        <v>17.46882448802242</v>
      </c>
      <c r="J25" s="12">
        <v>16.931187273301941</v>
      </c>
      <c r="K25" s="12">
        <v>17.194173662374421</v>
      </c>
      <c r="L25" s="12"/>
      <c r="M25" s="12"/>
      <c r="N25" s="12"/>
    </row>
    <row r="26" spans="1:14" x14ac:dyDescent="0.4">
      <c r="H26" s="10" t="s">
        <v>87</v>
      </c>
      <c r="I26" s="12">
        <v>53.554910286604255</v>
      </c>
      <c r="J26" s="12">
        <v>49.816099159402121</v>
      </c>
      <c r="K26" s="12">
        <v>48.217125270655124</v>
      </c>
      <c r="L26" s="12"/>
      <c r="M26" s="12"/>
      <c r="N26" s="1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4"/>
  <sheetViews>
    <sheetView topLeftCell="A4" zoomScaleNormal="100" workbookViewId="0"/>
  </sheetViews>
  <sheetFormatPr defaultColWidth="26.33203125" defaultRowHeight="18" x14ac:dyDescent="0.4"/>
  <cols>
    <col min="1" max="1" width="26.33203125" style="58"/>
    <col min="2" max="6" width="26.33203125" style="1"/>
    <col min="7" max="7" width="7.109375" style="27" bestFit="1" customWidth="1"/>
    <col min="8" max="23" width="6.44140625" style="36" bestFit="1" customWidth="1"/>
    <col min="24" max="24" width="11.6640625" style="6" bestFit="1" customWidth="1"/>
    <col min="25" max="16384" width="26.33203125" style="1"/>
  </cols>
  <sheetData>
    <row r="1" spans="1:23" x14ac:dyDescent="0.4">
      <c r="A1" s="58" t="s">
        <v>161</v>
      </c>
      <c r="F1" s="15" t="s">
        <v>71</v>
      </c>
      <c r="G1" s="33" t="s">
        <v>0</v>
      </c>
      <c r="H1" s="33">
        <v>2009</v>
      </c>
      <c r="I1" s="33">
        <v>2010</v>
      </c>
      <c r="J1" s="33">
        <v>2011</v>
      </c>
      <c r="K1" s="33">
        <v>2012</v>
      </c>
      <c r="L1" s="33">
        <v>2013</v>
      </c>
      <c r="M1" s="33">
        <v>2014</v>
      </c>
      <c r="N1" s="33">
        <v>2015</v>
      </c>
      <c r="O1" s="33">
        <v>2016</v>
      </c>
      <c r="P1" s="33">
        <v>2017</v>
      </c>
      <c r="Q1" s="33">
        <v>2018</v>
      </c>
      <c r="R1" s="33">
        <v>2019</v>
      </c>
      <c r="S1" s="33">
        <v>2020</v>
      </c>
      <c r="T1" s="33">
        <v>2021</v>
      </c>
      <c r="U1" s="33">
        <v>2022</v>
      </c>
      <c r="V1" s="33">
        <v>2023</v>
      </c>
      <c r="W1" s="33">
        <v>2024</v>
      </c>
    </row>
    <row r="2" spans="1:23" x14ac:dyDescent="0.4">
      <c r="F2" s="11" t="s">
        <v>1</v>
      </c>
      <c r="G2" s="34">
        <v>3.8271997007527938</v>
      </c>
      <c r="H2" s="34">
        <v>3.7470488134368063</v>
      </c>
      <c r="I2" s="34">
        <v>3.7972203371838664</v>
      </c>
      <c r="J2" s="34">
        <v>3.9014358558305817</v>
      </c>
      <c r="K2" s="34">
        <v>3.7836591816953717</v>
      </c>
      <c r="L2" s="34">
        <v>3.7200983674093506</v>
      </c>
      <c r="M2" s="34">
        <v>3.7471306009333785</v>
      </c>
      <c r="N2" s="34">
        <v>3.8623489641977509</v>
      </c>
      <c r="O2" s="34">
        <v>3.9897896549937508</v>
      </c>
      <c r="P2" s="34">
        <v>4.1787377277684472</v>
      </c>
      <c r="Q2" s="34">
        <v>4.3283212964683013</v>
      </c>
      <c r="R2" s="34">
        <v>4.3762512463368122</v>
      </c>
      <c r="S2" s="34">
        <v>2.0521360917657732</v>
      </c>
      <c r="T2" s="34">
        <v>2.9486375532497009</v>
      </c>
      <c r="U2" s="34">
        <v>4.0253009469000496</v>
      </c>
      <c r="V2" s="34">
        <v>4.3524459794343366</v>
      </c>
      <c r="W2" s="34">
        <v>4.575153231503351</v>
      </c>
    </row>
    <row r="3" spans="1:23" x14ac:dyDescent="0.4">
      <c r="F3" s="11" t="s">
        <v>3</v>
      </c>
      <c r="G3" s="34">
        <v>7.6076453495386245</v>
      </c>
      <c r="H3" s="34">
        <v>7.5739746612950318</v>
      </c>
      <c r="I3" s="34">
        <v>7.670684285976364</v>
      </c>
      <c r="J3" s="34">
        <v>7.9078984455119796</v>
      </c>
      <c r="K3" s="34">
        <v>7.8095127063115175</v>
      </c>
      <c r="L3" s="34">
        <v>7.7413792447514025</v>
      </c>
      <c r="M3" s="34">
        <v>7.7528796449175204</v>
      </c>
      <c r="N3" s="34">
        <v>8.0803124780974631</v>
      </c>
      <c r="O3" s="34">
        <v>8.2735178884914671</v>
      </c>
      <c r="P3" s="34">
        <v>8.6291694226360605</v>
      </c>
      <c r="Q3" s="34">
        <v>8.7633855853640696</v>
      </c>
      <c r="R3" s="34">
        <v>8.9407413790660204</v>
      </c>
      <c r="S3" s="34">
        <v>4.285708982143106</v>
      </c>
      <c r="T3" s="34">
        <v>5.894176111646666</v>
      </c>
      <c r="U3" s="34">
        <v>8.4865627805040642</v>
      </c>
      <c r="V3" s="34">
        <v>9.2190950411445325</v>
      </c>
      <c r="W3" s="34">
        <v>9.5914221082939264</v>
      </c>
    </row>
    <row r="4" spans="1:23" ht="28.8" x14ac:dyDescent="0.4">
      <c r="F4" s="11" t="s">
        <v>168</v>
      </c>
      <c r="G4" s="35">
        <v>3.7804456487858307</v>
      </c>
      <c r="H4" s="35">
        <v>3.8269258478582255</v>
      </c>
      <c r="I4" s="35">
        <v>3.8734639487924976</v>
      </c>
      <c r="J4" s="35">
        <v>4.0064625896813979</v>
      </c>
      <c r="K4" s="35">
        <v>4.0258535246161458</v>
      </c>
      <c r="L4" s="35">
        <v>4.0212808773420523</v>
      </c>
      <c r="M4" s="35">
        <v>4.0057490439841423</v>
      </c>
      <c r="N4" s="35">
        <v>4.2179635138997122</v>
      </c>
      <c r="O4" s="35">
        <v>4.2837282334977163</v>
      </c>
      <c r="P4" s="35">
        <v>4.4504316948676133</v>
      </c>
      <c r="Q4" s="35">
        <v>4.4350642888957683</v>
      </c>
      <c r="R4" s="35">
        <v>4.5644901327292082</v>
      </c>
      <c r="S4" s="35">
        <v>2.2335728903773329</v>
      </c>
      <c r="T4" s="35">
        <v>2.9455385583969651</v>
      </c>
      <c r="U4" s="35">
        <v>4.4612618336040146</v>
      </c>
      <c r="V4" s="35">
        <v>4.8666490617101958</v>
      </c>
      <c r="W4" s="35">
        <v>5.0162688767905754</v>
      </c>
    </row>
    <row r="24" spans="1:1" x14ac:dyDescent="0.4">
      <c r="A24" s="58" t="s">
        <v>186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3"/>
  <sheetViews>
    <sheetView workbookViewId="0"/>
  </sheetViews>
  <sheetFormatPr defaultColWidth="26.33203125" defaultRowHeight="18" x14ac:dyDescent="0.4"/>
  <cols>
    <col min="1" max="1" width="19" style="58" customWidth="1"/>
    <col min="2" max="2" width="15.88671875" style="1" customWidth="1"/>
    <col min="3" max="3" width="17.44140625" style="1" customWidth="1"/>
    <col min="4" max="5" width="17.33203125" style="1" customWidth="1"/>
    <col min="6" max="6" width="13.33203125" style="1" customWidth="1"/>
    <col min="7" max="7" width="10.44140625" style="8" customWidth="1"/>
    <col min="8" max="8" width="7.6640625" style="6" customWidth="1"/>
    <col min="9" max="9" width="14.33203125" style="6" bestFit="1" customWidth="1"/>
    <col min="10" max="10" width="12.88671875" style="6" customWidth="1"/>
    <col min="11" max="25" width="7.6640625" style="6" customWidth="1"/>
    <col min="26" max="16384" width="26.33203125" style="1"/>
  </cols>
  <sheetData>
    <row r="1" spans="1:10" x14ac:dyDescent="0.4">
      <c r="A1" s="58" t="s">
        <v>240</v>
      </c>
    </row>
    <row r="2" spans="1:10" s="16" customFormat="1" x14ac:dyDescent="0.3">
      <c r="A2" s="61"/>
      <c r="G2" s="2"/>
      <c r="I2" s="50"/>
      <c r="J2" s="50"/>
    </row>
    <row r="3" spans="1:10" customFormat="1" ht="28.8" x14ac:dyDescent="0.4">
      <c r="A3" s="56"/>
      <c r="I3" s="50" t="s">
        <v>72</v>
      </c>
      <c r="J3" s="50" t="s">
        <v>71</v>
      </c>
    </row>
    <row r="4" spans="1:10" customFormat="1" x14ac:dyDescent="0.4">
      <c r="A4" s="56"/>
      <c r="I4" t="s">
        <v>139</v>
      </c>
      <c r="J4" s="51">
        <v>23.849465614865103</v>
      </c>
    </row>
    <row r="5" spans="1:10" customFormat="1" x14ac:dyDescent="0.4">
      <c r="A5" s="56"/>
      <c r="I5" t="s">
        <v>73</v>
      </c>
      <c r="J5" s="51">
        <v>19.039602435888554</v>
      </c>
    </row>
    <row r="6" spans="1:10" customFormat="1" x14ac:dyDescent="0.4">
      <c r="A6" s="56"/>
      <c r="I6" t="s">
        <v>140</v>
      </c>
      <c r="J6" s="51">
        <v>16.933538882066145</v>
      </c>
    </row>
    <row r="7" spans="1:10" customFormat="1" x14ac:dyDescent="0.4">
      <c r="A7" s="56"/>
      <c r="I7" t="s">
        <v>74</v>
      </c>
      <c r="J7" s="51">
        <v>14.245171293160002</v>
      </c>
    </row>
    <row r="8" spans="1:10" customFormat="1" x14ac:dyDescent="0.4">
      <c r="A8" s="56"/>
      <c r="I8" t="s">
        <v>141</v>
      </c>
      <c r="J8" s="51">
        <v>14.043406016148648</v>
      </c>
    </row>
    <row r="9" spans="1:10" customFormat="1" x14ac:dyDescent="0.4">
      <c r="A9" s="56"/>
      <c r="I9" t="s">
        <v>142</v>
      </c>
      <c r="J9" s="51">
        <v>10.231631248064643</v>
      </c>
    </row>
    <row r="10" spans="1:10" customFormat="1" x14ac:dyDescent="0.4">
      <c r="A10" s="56"/>
      <c r="I10" t="s">
        <v>3</v>
      </c>
      <c r="J10" s="51">
        <v>9.1999999999999993</v>
      </c>
    </row>
    <row r="11" spans="1:10" customFormat="1" x14ac:dyDescent="0.4">
      <c r="A11" s="56"/>
      <c r="I11" t="s">
        <v>143</v>
      </c>
      <c r="J11" s="51">
        <v>8.2071244638678706</v>
      </c>
    </row>
    <row r="12" spans="1:10" customFormat="1" x14ac:dyDescent="0.4">
      <c r="A12" s="56"/>
      <c r="I12" t="s">
        <v>144</v>
      </c>
      <c r="J12" s="51">
        <v>8.1412927327501361</v>
      </c>
    </row>
    <row r="13" spans="1:10" customFormat="1" x14ac:dyDescent="0.4">
      <c r="A13" s="56"/>
      <c r="I13" t="s">
        <v>145</v>
      </c>
      <c r="J13" s="51">
        <v>7.8970929181784442</v>
      </c>
    </row>
    <row r="14" spans="1:10" customFormat="1" x14ac:dyDescent="0.4">
      <c r="A14" s="56"/>
      <c r="I14" t="s">
        <v>77</v>
      </c>
      <c r="J14" s="51">
        <v>7.6353615994863864</v>
      </c>
    </row>
    <row r="15" spans="1:10" customFormat="1" x14ac:dyDescent="0.4">
      <c r="A15" s="56"/>
      <c r="I15" t="s">
        <v>146</v>
      </c>
      <c r="J15" s="51">
        <v>7.5752844568383404</v>
      </c>
    </row>
    <row r="16" spans="1:10" customFormat="1" x14ac:dyDescent="0.4">
      <c r="A16" s="56"/>
      <c r="I16" t="s">
        <v>147</v>
      </c>
      <c r="J16" s="51">
        <v>6.8249517256694174</v>
      </c>
    </row>
    <row r="17" spans="1:10" customFormat="1" x14ac:dyDescent="0.4">
      <c r="A17" s="56"/>
      <c r="I17" t="s">
        <v>148</v>
      </c>
      <c r="J17" s="51">
        <v>6.6687989550770812</v>
      </c>
    </row>
    <row r="18" spans="1:10" customFormat="1" x14ac:dyDescent="0.4">
      <c r="A18" s="56"/>
      <c r="I18" s="52" t="s">
        <v>149</v>
      </c>
      <c r="J18" s="53">
        <v>6.6306697573518765</v>
      </c>
    </row>
    <row r="19" spans="1:10" customFormat="1" x14ac:dyDescent="0.4">
      <c r="A19" s="56"/>
      <c r="I19" t="s">
        <v>150</v>
      </c>
      <c r="J19" s="51">
        <v>6.1131010564635142</v>
      </c>
    </row>
    <row r="20" spans="1:10" x14ac:dyDescent="0.4">
      <c r="I20" t="s">
        <v>151</v>
      </c>
      <c r="J20" s="51">
        <v>5.4134680040562726</v>
      </c>
    </row>
    <row r="21" spans="1:10" x14ac:dyDescent="0.4">
      <c r="I21" t="s">
        <v>152</v>
      </c>
      <c r="J21" s="51">
        <v>5.3061179093794308</v>
      </c>
    </row>
    <row r="22" spans="1:10" x14ac:dyDescent="0.4">
      <c r="A22" s="58" t="s">
        <v>187</v>
      </c>
      <c r="I22" t="s">
        <v>153</v>
      </c>
      <c r="J22" s="51">
        <v>5.2655330766140196</v>
      </c>
    </row>
    <row r="23" spans="1:10" x14ac:dyDescent="0.4">
      <c r="I23" t="s">
        <v>75</v>
      </c>
      <c r="J23" s="51">
        <v>4.7865648914571297</v>
      </c>
    </row>
    <row r="24" spans="1:10" x14ac:dyDescent="0.4">
      <c r="I24" t="s">
        <v>1</v>
      </c>
      <c r="J24" s="51">
        <v>4.3</v>
      </c>
    </row>
    <row r="25" spans="1:10" x14ac:dyDescent="0.4">
      <c r="I25" t="s">
        <v>154</v>
      </c>
      <c r="J25" s="51">
        <v>4.1259333336104191</v>
      </c>
    </row>
    <row r="26" spans="1:10" x14ac:dyDescent="0.4">
      <c r="I26" t="s">
        <v>76</v>
      </c>
      <c r="J26" s="51">
        <v>4.1205391769580277</v>
      </c>
    </row>
    <row r="27" spans="1:10" x14ac:dyDescent="0.4">
      <c r="I27" t="s">
        <v>155</v>
      </c>
      <c r="J27" s="51">
        <v>3.8682391432038394</v>
      </c>
    </row>
    <row r="28" spans="1:10" x14ac:dyDescent="0.4">
      <c r="I28" t="s">
        <v>156</v>
      </c>
      <c r="J28" s="51">
        <v>3.1724309297236855</v>
      </c>
    </row>
    <row r="29" spans="1:10" x14ac:dyDescent="0.4">
      <c r="I29" t="s">
        <v>157</v>
      </c>
      <c r="J29" s="51">
        <v>3.0147806946232709</v>
      </c>
    </row>
    <row r="30" spans="1:10" x14ac:dyDescent="0.4">
      <c r="I30" t="s">
        <v>158</v>
      </c>
      <c r="J30" s="51">
        <v>2.6351885665419403</v>
      </c>
    </row>
    <row r="31" spans="1:10" x14ac:dyDescent="0.4">
      <c r="I31" t="s">
        <v>159</v>
      </c>
      <c r="J31" s="51">
        <v>2.5067413040882083</v>
      </c>
    </row>
    <row r="32" spans="1:10" x14ac:dyDescent="0.4">
      <c r="I32" t="s">
        <v>160</v>
      </c>
      <c r="J32" s="51">
        <v>2.3086841856453253</v>
      </c>
    </row>
    <row r="33" spans="9:10" x14ac:dyDescent="0.4">
      <c r="I33" s="54" t="s">
        <v>79</v>
      </c>
      <c r="J33" s="55">
        <v>1.5327937213623624</v>
      </c>
    </row>
  </sheetData>
  <pageMargins left="0.25" right="0.25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3"/>
  <sheetViews>
    <sheetView workbookViewId="0">
      <selection activeCell="R7" sqref="R7"/>
    </sheetView>
  </sheetViews>
  <sheetFormatPr defaultColWidth="9.109375" defaultRowHeight="15.6" x14ac:dyDescent="0.3"/>
  <cols>
    <col min="1" max="1" width="9.109375" style="59"/>
    <col min="2" max="11" width="9.109375" style="1"/>
    <col min="12" max="12" width="19.44140625" style="1" bestFit="1" customWidth="1"/>
    <col min="13" max="14" width="12.33203125" style="1" bestFit="1" customWidth="1"/>
    <col min="15" max="16384" width="9.109375" style="1"/>
  </cols>
  <sheetData>
    <row r="1" spans="1:16" ht="18" x14ac:dyDescent="0.4">
      <c r="A1" s="49" t="s">
        <v>169</v>
      </c>
    </row>
    <row r="2" spans="1:16" x14ac:dyDescent="0.3">
      <c r="J2" s="6"/>
      <c r="K2" s="6"/>
      <c r="L2" s="3"/>
      <c r="M2" s="21" t="s">
        <v>162</v>
      </c>
      <c r="N2" s="21" t="s">
        <v>163</v>
      </c>
      <c r="O2" s="6"/>
      <c r="P2" s="6"/>
    </row>
    <row r="3" spans="1:16" x14ac:dyDescent="0.3">
      <c r="J3" s="6"/>
      <c r="K3" s="6"/>
      <c r="L3" s="6" t="s">
        <v>5</v>
      </c>
      <c r="M3" s="14">
        <v>28.824414945757724</v>
      </c>
      <c r="N3" s="14">
        <v>-3.3191109896869335</v>
      </c>
      <c r="O3" s="6"/>
      <c r="P3" s="6"/>
    </row>
    <row r="4" spans="1:16" x14ac:dyDescent="0.3">
      <c r="J4" s="6"/>
      <c r="K4" s="6"/>
      <c r="L4" s="6" t="s">
        <v>7</v>
      </c>
      <c r="M4" s="14">
        <v>16.454226008081349</v>
      </c>
      <c r="N4" s="14">
        <v>1.9153434892167382</v>
      </c>
      <c r="O4" s="6"/>
      <c r="P4" s="6"/>
    </row>
    <row r="5" spans="1:16" x14ac:dyDescent="0.3">
      <c r="J5" s="6"/>
      <c r="K5" s="6"/>
      <c r="L5" s="6" t="s">
        <v>11</v>
      </c>
      <c r="M5" s="14">
        <v>6.6832246866603811</v>
      </c>
      <c r="N5" s="14">
        <v>6.9916141333852693</v>
      </c>
      <c r="O5" s="6"/>
      <c r="P5" s="6"/>
    </row>
    <row r="6" spans="1:16" x14ac:dyDescent="0.3">
      <c r="J6" s="6"/>
      <c r="K6" s="6"/>
      <c r="L6" s="6" t="s">
        <v>8</v>
      </c>
      <c r="M6" s="14">
        <v>43.031539733329851</v>
      </c>
      <c r="N6" s="14">
        <v>11.480367075127631</v>
      </c>
      <c r="O6" s="6"/>
      <c r="P6" s="6"/>
    </row>
    <row r="7" spans="1:16" x14ac:dyDescent="0.3">
      <c r="J7" s="6"/>
      <c r="K7" s="6"/>
      <c r="L7" s="6" t="s">
        <v>82</v>
      </c>
      <c r="M7" s="14">
        <v>22.319704389168592</v>
      </c>
      <c r="N7" s="14">
        <v>8.8659986520083436</v>
      </c>
      <c r="O7" s="6"/>
      <c r="P7" s="6"/>
    </row>
    <row r="8" spans="1:16" x14ac:dyDescent="0.3">
      <c r="J8" s="6"/>
      <c r="K8" s="6"/>
      <c r="L8" s="6" t="s">
        <v>9</v>
      </c>
      <c r="M8" s="14">
        <v>17.538476078526344</v>
      </c>
      <c r="N8" s="14">
        <v>3.1384794592332668</v>
      </c>
      <c r="O8" s="6"/>
      <c r="P8" s="6"/>
    </row>
    <row r="9" spans="1:16" x14ac:dyDescent="0.3">
      <c r="J9" s="6"/>
      <c r="K9" s="6"/>
      <c r="L9" s="6" t="s">
        <v>83</v>
      </c>
      <c r="M9" s="14">
        <v>1.9588290341839638</v>
      </c>
      <c r="N9" s="14">
        <v>12.052889421563378</v>
      </c>
      <c r="O9" s="6"/>
      <c r="P9" s="6"/>
    </row>
    <row r="10" spans="1:16" x14ac:dyDescent="0.3">
      <c r="J10" s="6"/>
      <c r="K10" s="6"/>
      <c r="L10" s="6" t="s">
        <v>84</v>
      </c>
      <c r="M10" s="14">
        <v>5.2100422724438431</v>
      </c>
      <c r="N10" s="14">
        <v>1.047516253823531</v>
      </c>
      <c r="O10" s="6"/>
      <c r="P10" s="6"/>
    </row>
    <row r="11" spans="1:16" x14ac:dyDescent="0.3">
      <c r="J11" s="6"/>
      <c r="K11" s="6"/>
      <c r="L11" s="6" t="s">
        <v>10</v>
      </c>
      <c r="M11" s="14">
        <v>16.51726108185467</v>
      </c>
      <c r="N11" s="14">
        <v>-3.8614480459292082</v>
      </c>
      <c r="O11" s="6"/>
      <c r="P11" s="6"/>
    </row>
    <row r="12" spans="1:16" x14ac:dyDescent="0.3">
      <c r="J12" s="6"/>
      <c r="K12" s="6"/>
      <c r="L12" s="6" t="s">
        <v>16</v>
      </c>
      <c r="M12" s="14">
        <v>-2.0311991064866532</v>
      </c>
      <c r="N12" s="14">
        <v>14.633812536252648</v>
      </c>
      <c r="O12" s="6"/>
      <c r="P12" s="6"/>
    </row>
    <row r="13" spans="1:16" x14ac:dyDescent="0.3">
      <c r="J13" s="6"/>
      <c r="K13" s="6"/>
      <c r="L13" s="6" t="s">
        <v>15</v>
      </c>
      <c r="M13" s="14">
        <v>-9.6491293792615949</v>
      </c>
      <c r="N13" s="14">
        <v>1.0690978516604304</v>
      </c>
      <c r="O13" s="6"/>
      <c r="P13" s="6"/>
    </row>
    <row r="14" spans="1:16" x14ac:dyDescent="0.3">
      <c r="J14" s="6"/>
      <c r="K14" s="6"/>
      <c r="L14" s="7" t="s">
        <v>17</v>
      </c>
      <c r="M14" s="17">
        <v>23.213469247676642</v>
      </c>
      <c r="N14" s="17">
        <v>32.60198535688167</v>
      </c>
      <c r="O14" s="6"/>
      <c r="P14" s="6"/>
    </row>
    <row r="15" spans="1:16" x14ac:dyDescent="0.3">
      <c r="J15" s="6"/>
      <c r="K15" s="6"/>
      <c r="L15" s="6" t="s">
        <v>19</v>
      </c>
      <c r="M15" s="14">
        <v>-18.302736494368872</v>
      </c>
      <c r="N15" s="14">
        <v>16.181807054962349</v>
      </c>
      <c r="O15" s="6"/>
      <c r="P15" s="6"/>
    </row>
    <row r="16" spans="1:16" x14ac:dyDescent="0.3">
      <c r="J16" s="6"/>
      <c r="K16" s="6"/>
      <c r="L16" s="6" t="s">
        <v>21</v>
      </c>
      <c r="M16" s="14">
        <v>-33.306786204594928</v>
      </c>
      <c r="N16" s="14">
        <v>3.7846444290279777</v>
      </c>
      <c r="O16" s="6"/>
      <c r="P16" s="6"/>
    </row>
    <row r="17" spans="1:16" x14ac:dyDescent="0.3">
      <c r="J17" s="6"/>
      <c r="K17" s="6"/>
      <c r="L17" s="6" t="s">
        <v>22</v>
      </c>
      <c r="M17" s="14">
        <v>17.577134666489627</v>
      </c>
      <c r="N17" s="14">
        <v>-2.9245256662522934</v>
      </c>
      <c r="O17" s="6"/>
      <c r="P17" s="6"/>
    </row>
    <row r="18" spans="1:16" x14ac:dyDescent="0.3">
      <c r="J18" s="6"/>
      <c r="K18" s="6"/>
      <c r="L18" s="6" t="s">
        <v>23</v>
      </c>
      <c r="M18" s="14">
        <v>26.742119753999233</v>
      </c>
      <c r="N18" s="14">
        <v>15.885094870183664</v>
      </c>
      <c r="O18" s="6"/>
      <c r="P18" s="6"/>
    </row>
    <row r="19" spans="1:16" x14ac:dyDescent="0.3">
      <c r="J19" s="6"/>
      <c r="K19" s="6"/>
      <c r="L19" s="6" t="s">
        <v>20</v>
      </c>
      <c r="M19" s="14">
        <v>46.800291885674881</v>
      </c>
      <c r="N19" s="14">
        <v>-8.1418991949067419</v>
      </c>
      <c r="O19" s="6"/>
      <c r="P19" s="6"/>
    </row>
    <row r="20" spans="1:16" x14ac:dyDescent="0.3">
      <c r="J20" s="6"/>
      <c r="K20" s="6"/>
      <c r="L20" s="6" t="s">
        <v>18</v>
      </c>
      <c r="M20" s="14">
        <v>11.963304420087326</v>
      </c>
      <c r="N20" s="14">
        <v>-14.358946909817774</v>
      </c>
      <c r="O20" s="6"/>
      <c r="P20" s="6"/>
    </row>
    <row r="21" spans="1:16" x14ac:dyDescent="0.3">
      <c r="J21" s="6"/>
      <c r="K21" s="6"/>
      <c r="L21" s="6" t="s">
        <v>24</v>
      </c>
      <c r="M21" s="14">
        <v>8.4415631468902461</v>
      </c>
      <c r="N21" s="14">
        <v>14.775502448539129</v>
      </c>
    </row>
    <row r="22" spans="1:16" x14ac:dyDescent="0.3">
      <c r="J22" s="6"/>
      <c r="K22" s="6"/>
      <c r="L22" s="7" t="s">
        <v>13</v>
      </c>
      <c r="M22" s="17">
        <v>23.198154340006383</v>
      </c>
      <c r="N22" s="17">
        <v>3.0659548781731871</v>
      </c>
      <c r="O22" s="6"/>
      <c r="P22" s="6"/>
    </row>
    <row r="23" spans="1:16" x14ac:dyDescent="0.3">
      <c r="J23" s="6"/>
      <c r="K23" s="6"/>
      <c r="L23" s="6"/>
      <c r="M23" s="14"/>
      <c r="N23" s="14"/>
      <c r="O23" s="6"/>
      <c r="P23" s="6"/>
    </row>
    <row r="24" spans="1:16" ht="18" x14ac:dyDescent="0.4">
      <c r="A24" s="49" t="s">
        <v>186</v>
      </c>
      <c r="J24" s="6"/>
      <c r="K24" s="6"/>
      <c r="L24" s="1" t="s">
        <v>1</v>
      </c>
      <c r="M24" s="9">
        <v>14.346038579487313</v>
      </c>
      <c r="N24" s="9">
        <v>4.5450312143991027</v>
      </c>
      <c r="O24" s="6"/>
      <c r="P24" s="6"/>
    </row>
    <row r="25" spans="1:16" x14ac:dyDescent="0.3">
      <c r="J25" s="6"/>
      <c r="K25" s="6"/>
      <c r="L25" s="1" t="s">
        <v>3</v>
      </c>
      <c r="M25" s="9">
        <v>17.523109559888226</v>
      </c>
      <c r="N25" s="9">
        <v>7.27770440549169</v>
      </c>
      <c r="O25" s="6"/>
      <c r="P25" s="6"/>
    </row>
    <row r="26" spans="1:16" x14ac:dyDescent="0.3">
      <c r="J26" s="6"/>
      <c r="K26" s="6"/>
      <c r="L26" s="1" t="s">
        <v>4</v>
      </c>
      <c r="M26" s="9">
        <v>16.879362537383315</v>
      </c>
      <c r="N26" s="9">
        <v>6.7360038250373009</v>
      </c>
      <c r="O26" s="6"/>
      <c r="P26" s="6"/>
    </row>
    <row r="27" spans="1:16" x14ac:dyDescent="0.3">
      <c r="J27" s="6"/>
      <c r="K27" s="6"/>
      <c r="O27" s="6"/>
      <c r="P27" s="6"/>
    </row>
    <row r="28" spans="1:16" x14ac:dyDescent="0.3">
      <c r="J28" s="6"/>
      <c r="K28" s="6"/>
      <c r="O28" s="6"/>
      <c r="P28" s="6"/>
    </row>
    <row r="29" spans="1:16" x14ac:dyDescent="0.3">
      <c r="J29" s="6"/>
      <c r="K29" s="6"/>
      <c r="O29" s="6"/>
      <c r="P29" s="6"/>
    </row>
    <row r="30" spans="1:16" x14ac:dyDescent="0.3">
      <c r="J30" s="6"/>
      <c r="K30" s="6"/>
      <c r="O30" s="6"/>
      <c r="P30" s="6"/>
    </row>
    <row r="31" spans="1:16" x14ac:dyDescent="0.3">
      <c r="J31" s="6"/>
      <c r="K31" s="6"/>
      <c r="O31" s="6"/>
      <c r="P31" s="6"/>
    </row>
    <row r="32" spans="1:16" x14ac:dyDescent="0.3">
      <c r="J32" s="6"/>
      <c r="K32" s="6"/>
      <c r="O32" s="6"/>
      <c r="P32" s="6"/>
    </row>
    <row r="33" spans="10:16" x14ac:dyDescent="0.3">
      <c r="J33" s="6"/>
      <c r="K33" s="6"/>
      <c r="O33" s="6"/>
      <c r="P33" s="6"/>
    </row>
    <row r="34" spans="10:16" x14ac:dyDescent="0.3">
      <c r="J34" s="6"/>
      <c r="K34" s="6"/>
      <c r="O34" s="6"/>
      <c r="P34" s="6"/>
    </row>
    <row r="35" spans="10:16" x14ac:dyDescent="0.3">
      <c r="J35" s="6"/>
      <c r="K35" s="6"/>
      <c r="O35" s="6"/>
      <c r="P35" s="6"/>
    </row>
    <row r="36" spans="10:16" x14ac:dyDescent="0.3">
      <c r="J36" s="6"/>
      <c r="K36" s="6"/>
      <c r="O36" s="6"/>
      <c r="P36" s="6"/>
    </row>
    <row r="37" spans="10:16" x14ac:dyDescent="0.3">
      <c r="J37" s="6"/>
      <c r="K37" s="6"/>
      <c r="O37" s="6"/>
      <c r="P37" s="6"/>
    </row>
    <row r="38" spans="10:16" x14ac:dyDescent="0.3">
      <c r="J38" s="6"/>
      <c r="K38" s="6"/>
      <c r="O38" s="6"/>
      <c r="P38" s="6"/>
    </row>
    <row r="39" spans="10:16" x14ac:dyDescent="0.3">
      <c r="J39" s="6"/>
      <c r="K39" s="6"/>
      <c r="O39" s="6"/>
      <c r="P39" s="6"/>
    </row>
    <row r="40" spans="10:16" x14ac:dyDescent="0.3">
      <c r="J40" s="6"/>
      <c r="K40" s="6"/>
      <c r="O40" s="6"/>
      <c r="P40" s="6"/>
    </row>
    <row r="41" spans="10:16" x14ac:dyDescent="0.3">
      <c r="J41" s="6"/>
      <c r="K41" s="6"/>
      <c r="O41" s="6"/>
      <c r="P41" s="6"/>
    </row>
    <row r="42" spans="10:16" x14ac:dyDescent="0.3">
      <c r="J42" s="6"/>
      <c r="K42" s="6"/>
      <c r="O42" s="6"/>
      <c r="P42" s="6"/>
    </row>
    <row r="43" spans="10:16" x14ac:dyDescent="0.3">
      <c r="J43" s="6"/>
      <c r="K43" s="6"/>
      <c r="O43" s="6"/>
      <c r="P43" s="6"/>
    </row>
    <row r="44" spans="10:16" x14ac:dyDescent="0.3">
      <c r="J44" s="6"/>
      <c r="K44" s="6"/>
      <c r="O44" s="6"/>
      <c r="P44" s="6"/>
    </row>
    <row r="45" spans="10:16" x14ac:dyDescent="0.3">
      <c r="J45" s="6"/>
      <c r="K45" s="6"/>
      <c r="O45" s="6"/>
      <c r="P45" s="6"/>
    </row>
    <row r="46" spans="10:16" x14ac:dyDescent="0.3">
      <c r="J46" s="6"/>
      <c r="K46" s="6"/>
      <c r="O46" s="6"/>
      <c r="P46" s="6"/>
    </row>
    <row r="47" spans="10:16" x14ac:dyDescent="0.3">
      <c r="J47" s="6"/>
      <c r="K47" s="6"/>
      <c r="O47" s="6"/>
      <c r="P47" s="6"/>
    </row>
    <row r="48" spans="10:16" x14ac:dyDescent="0.3">
      <c r="J48" s="6"/>
      <c r="K48" s="6"/>
      <c r="O48" s="6"/>
      <c r="P48" s="6"/>
    </row>
    <row r="49" spans="10:16" x14ac:dyDescent="0.3">
      <c r="J49" s="6"/>
      <c r="K49" s="6"/>
      <c r="O49" s="6"/>
      <c r="P49" s="6"/>
    </row>
    <row r="50" spans="10:16" x14ac:dyDescent="0.3">
      <c r="J50" s="6"/>
      <c r="K50" s="6"/>
      <c r="O50" s="6"/>
      <c r="P50" s="6"/>
    </row>
    <row r="51" spans="10:16" x14ac:dyDescent="0.3">
      <c r="J51" s="6"/>
      <c r="K51" s="6"/>
      <c r="O51" s="6"/>
      <c r="P51" s="6"/>
    </row>
    <row r="52" spans="10:16" x14ac:dyDescent="0.3">
      <c r="J52" s="6"/>
      <c r="K52" s="6"/>
      <c r="O52" s="6"/>
      <c r="P52" s="6"/>
    </row>
    <row r="53" spans="10:16" x14ac:dyDescent="0.3">
      <c r="J53" s="6"/>
      <c r="K53" s="6"/>
      <c r="O53" s="6"/>
      <c r="P53" s="6"/>
    </row>
    <row r="54" spans="10:16" x14ac:dyDescent="0.3">
      <c r="J54" s="6"/>
      <c r="K54" s="6"/>
      <c r="O54" s="6"/>
      <c r="P54" s="6"/>
    </row>
    <row r="55" spans="10:16" x14ac:dyDescent="0.3">
      <c r="J55" s="6"/>
      <c r="K55" s="6"/>
      <c r="O55" s="6"/>
      <c r="P55" s="6"/>
    </row>
    <row r="56" spans="10:16" x14ac:dyDescent="0.3">
      <c r="J56" s="6"/>
      <c r="K56" s="6"/>
      <c r="O56" s="6"/>
      <c r="P56" s="6"/>
    </row>
    <row r="57" spans="10:16" x14ac:dyDescent="0.3">
      <c r="J57" s="6"/>
      <c r="K57" s="6"/>
      <c r="O57" s="6"/>
      <c r="P57" s="6"/>
    </row>
    <row r="58" spans="10:16" x14ac:dyDescent="0.3">
      <c r="J58" s="6"/>
      <c r="K58" s="6"/>
      <c r="O58" s="6"/>
      <c r="P58" s="6"/>
    </row>
    <row r="59" spans="10:16" x14ac:dyDescent="0.3">
      <c r="J59" s="6"/>
      <c r="K59" s="6"/>
      <c r="O59" s="6"/>
      <c r="P59" s="6"/>
    </row>
    <row r="60" spans="10:16" x14ac:dyDescent="0.3">
      <c r="J60" s="6"/>
      <c r="K60" s="6"/>
      <c r="O60" s="6"/>
      <c r="P60" s="6"/>
    </row>
    <row r="61" spans="10:16" x14ac:dyDescent="0.3">
      <c r="J61" s="6"/>
      <c r="K61" s="6"/>
      <c r="O61" s="6"/>
      <c r="P61" s="6"/>
    </row>
    <row r="62" spans="10:16" x14ac:dyDescent="0.3">
      <c r="J62" s="6"/>
      <c r="K62" s="6"/>
      <c r="O62" s="6"/>
      <c r="P62" s="6"/>
    </row>
    <row r="63" spans="10:16" x14ac:dyDescent="0.3">
      <c r="J63" s="6"/>
      <c r="K63" s="6"/>
      <c r="O63" s="6"/>
      <c r="P63" s="6"/>
    </row>
    <row r="64" spans="10:16" x14ac:dyDescent="0.3">
      <c r="J64" s="6"/>
      <c r="K64" s="6"/>
      <c r="O64" s="6"/>
      <c r="P64" s="6"/>
    </row>
    <row r="65" spans="10:16" x14ac:dyDescent="0.3">
      <c r="J65" s="6"/>
      <c r="K65" s="6"/>
      <c r="O65" s="6"/>
      <c r="P65" s="6"/>
    </row>
    <row r="66" spans="10:16" x14ac:dyDescent="0.3">
      <c r="J66" s="6"/>
      <c r="K66" s="6"/>
      <c r="O66" s="6"/>
      <c r="P66" s="6"/>
    </row>
    <row r="67" spans="10:16" x14ac:dyDescent="0.3">
      <c r="J67" s="6"/>
      <c r="K67" s="6"/>
      <c r="O67" s="6"/>
      <c r="P67" s="6"/>
    </row>
    <row r="68" spans="10:16" x14ac:dyDescent="0.3">
      <c r="J68" s="6"/>
      <c r="K68" s="6"/>
      <c r="O68" s="6"/>
      <c r="P68" s="6"/>
    </row>
    <row r="69" spans="10:16" x14ac:dyDescent="0.3">
      <c r="J69" s="6"/>
      <c r="K69" s="6"/>
      <c r="O69" s="6"/>
      <c r="P69" s="6"/>
    </row>
    <row r="70" spans="10:16" x14ac:dyDescent="0.3">
      <c r="J70" s="6"/>
      <c r="K70" s="6"/>
      <c r="O70" s="6"/>
      <c r="P70" s="6"/>
    </row>
    <row r="71" spans="10:16" x14ac:dyDescent="0.3">
      <c r="J71" s="6"/>
      <c r="K71" s="6"/>
      <c r="O71" s="6"/>
      <c r="P71" s="6"/>
    </row>
    <row r="72" spans="10:16" x14ac:dyDescent="0.3">
      <c r="J72" s="6"/>
      <c r="K72" s="6"/>
      <c r="O72" s="6"/>
      <c r="P72" s="6"/>
    </row>
    <row r="73" spans="10:16" x14ac:dyDescent="0.3">
      <c r="J73" s="6"/>
      <c r="K73" s="6"/>
      <c r="O73" s="6"/>
      <c r="P73" s="6"/>
    </row>
    <row r="74" spans="10:16" x14ac:dyDescent="0.3">
      <c r="J74" s="6"/>
      <c r="K74" s="6"/>
      <c r="O74" s="6"/>
      <c r="P74" s="6"/>
    </row>
    <row r="75" spans="10:16" x14ac:dyDescent="0.3">
      <c r="J75" s="6"/>
      <c r="K75" s="6"/>
      <c r="O75" s="6"/>
      <c r="P75" s="6"/>
    </row>
    <row r="76" spans="10:16" x14ac:dyDescent="0.3">
      <c r="J76" s="6"/>
      <c r="K76" s="6"/>
      <c r="O76" s="6"/>
      <c r="P76" s="6"/>
    </row>
    <row r="77" spans="10:16" x14ac:dyDescent="0.3">
      <c r="J77" s="6"/>
      <c r="K77" s="6"/>
      <c r="O77" s="6"/>
      <c r="P77" s="6"/>
    </row>
    <row r="78" spans="10:16" x14ac:dyDescent="0.3">
      <c r="J78" s="6"/>
      <c r="K78" s="6"/>
      <c r="O78" s="6"/>
      <c r="P78" s="6"/>
    </row>
    <row r="79" spans="10:16" x14ac:dyDescent="0.3">
      <c r="J79" s="6"/>
      <c r="K79" s="6"/>
      <c r="O79" s="6"/>
      <c r="P79" s="6"/>
    </row>
    <row r="80" spans="10:16" x14ac:dyDescent="0.3">
      <c r="J80" s="6"/>
      <c r="K80" s="6"/>
      <c r="O80" s="6"/>
      <c r="P80" s="6"/>
    </row>
    <row r="81" spans="10:16" x14ac:dyDescent="0.3">
      <c r="J81" s="6"/>
      <c r="K81" s="6"/>
      <c r="O81" s="6"/>
      <c r="P81" s="6"/>
    </row>
    <row r="82" spans="10:16" x14ac:dyDescent="0.3">
      <c r="J82" s="6"/>
      <c r="K82" s="6"/>
      <c r="O82" s="6"/>
      <c r="P82" s="6"/>
    </row>
    <row r="83" spans="10:16" x14ac:dyDescent="0.3">
      <c r="J83" s="6"/>
      <c r="K83" s="6"/>
      <c r="O83" s="6"/>
      <c r="P83" s="6"/>
    </row>
    <row r="84" spans="10:16" x14ac:dyDescent="0.3">
      <c r="J84" s="6"/>
      <c r="K84" s="6"/>
      <c r="O84" s="6"/>
      <c r="P84" s="6"/>
    </row>
    <row r="85" spans="10:16" x14ac:dyDescent="0.3">
      <c r="J85" s="6"/>
      <c r="K85" s="6"/>
      <c r="O85" s="6"/>
      <c r="P85" s="6"/>
    </row>
    <row r="86" spans="10:16" x14ac:dyDescent="0.3">
      <c r="J86" s="6"/>
      <c r="K86" s="6"/>
      <c r="O86" s="6"/>
      <c r="P86" s="6"/>
    </row>
    <row r="87" spans="10:16" x14ac:dyDescent="0.3">
      <c r="J87" s="6"/>
      <c r="K87" s="6"/>
      <c r="O87" s="6"/>
      <c r="P87" s="6"/>
    </row>
    <row r="88" spans="10:16" x14ac:dyDescent="0.3">
      <c r="J88" s="6"/>
      <c r="K88" s="6"/>
      <c r="O88" s="6"/>
      <c r="P88" s="6"/>
    </row>
    <row r="89" spans="10:16" x14ac:dyDescent="0.3">
      <c r="J89" s="6"/>
      <c r="K89" s="6"/>
      <c r="O89" s="6"/>
      <c r="P89" s="6"/>
    </row>
    <row r="90" spans="10:16" x14ac:dyDescent="0.3">
      <c r="J90" s="6"/>
      <c r="K90" s="6"/>
      <c r="O90" s="6"/>
      <c r="P90" s="6"/>
    </row>
    <row r="91" spans="10:16" x14ac:dyDescent="0.3">
      <c r="J91" s="6"/>
      <c r="K91" s="6"/>
      <c r="O91" s="6"/>
      <c r="P91" s="6"/>
    </row>
    <row r="92" spans="10:16" x14ac:dyDescent="0.3">
      <c r="J92" s="6"/>
      <c r="K92" s="6"/>
      <c r="O92" s="6"/>
      <c r="P92" s="6"/>
    </row>
    <row r="93" spans="10:16" x14ac:dyDescent="0.3">
      <c r="J93" s="6"/>
      <c r="K93" s="6"/>
      <c r="O93" s="6"/>
      <c r="P93" s="6"/>
    </row>
    <row r="94" spans="10:16" x14ac:dyDescent="0.3">
      <c r="J94" s="6"/>
      <c r="K94" s="6"/>
      <c r="O94" s="6"/>
      <c r="P94" s="6"/>
    </row>
    <row r="95" spans="10:16" x14ac:dyDescent="0.3">
      <c r="J95" s="6"/>
      <c r="K95" s="6"/>
      <c r="O95" s="6"/>
      <c r="P95" s="6"/>
    </row>
    <row r="96" spans="10:16" x14ac:dyDescent="0.3">
      <c r="J96" s="6"/>
      <c r="K96" s="6"/>
      <c r="O96" s="6"/>
      <c r="P96" s="6"/>
    </row>
    <row r="97" spans="10:16" x14ac:dyDescent="0.3">
      <c r="J97" s="6"/>
      <c r="K97" s="6"/>
      <c r="O97" s="6"/>
      <c r="P97" s="6"/>
    </row>
    <row r="98" spans="10:16" x14ac:dyDescent="0.3">
      <c r="J98" s="6"/>
      <c r="K98" s="6"/>
      <c r="L98" s="6"/>
      <c r="M98" s="14"/>
      <c r="N98" s="14"/>
      <c r="O98" s="6"/>
      <c r="P98" s="6"/>
    </row>
    <row r="99" spans="10:16" x14ac:dyDescent="0.3">
      <c r="J99" s="6"/>
      <c r="K99" s="6"/>
      <c r="O99" s="6"/>
      <c r="P99" s="6"/>
    </row>
    <row r="100" spans="10:16" x14ac:dyDescent="0.3">
      <c r="J100" s="6"/>
      <c r="K100" s="6"/>
      <c r="O100" s="6"/>
      <c r="P100" s="6"/>
    </row>
    <row r="101" spans="10:16" x14ac:dyDescent="0.3">
      <c r="J101" s="6"/>
      <c r="K101" s="6"/>
      <c r="O101" s="6"/>
      <c r="P101" s="6"/>
    </row>
    <row r="102" spans="10:16" x14ac:dyDescent="0.3">
      <c r="J102" s="6"/>
      <c r="K102" s="6"/>
      <c r="O102" s="6"/>
      <c r="P102" s="6"/>
    </row>
    <row r="103" spans="10:16" x14ac:dyDescent="0.3">
      <c r="J103" s="6"/>
      <c r="K103" s="6"/>
      <c r="L103" s="6"/>
      <c r="M103" s="6"/>
      <c r="N103" s="6"/>
      <c r="O103" s="6"/>
      <c r="P103" s="6"/>
    </row>
    <row r="104" spans="10:16" x14ac:dyDescent="0.3">
      <c r="J104" s="6"/>
      <c r="K104" s="6"/>
      <c r="L104" s="6"/>
      <c r="M104" s="14"/>
      <c r="N104" s="14"/>
      <c r="O104" s="6"/>
      <c r="P104" s="6"/>
    </row>
    <row r="105" spans="10:16" x14ac:dyDescent="0.3">
      <c r="J105" s="6"/>
      <c r="K105" s="6"/>
      <c r="O105" s="6"/>
      <c r="P105" s="6"/>
    </row>
    <row r="106" spans="10:16" x14ac:dyDescent="0.3">
      <c r="J106" s="6"/>
      <c r="K106" s="6"/>
      <c r="O106" s="6"/>
      <c r="P106" s="6"/>
    </row>
    <row r="107" spans="10:16" x14ac:dyDescent="0.3">
      <c r="J107" s="6"/>
      <c r="K107" s="6"/>
      <c r="O107" s="6"/>
      <c r="P107" s="6"/>
    </row>
    <row r="108" spans="10:16" x14ac:dyDescent="0.3">
      <c r="J108" s="6"/>
      <c r="K108" s="6"/>
      <c r="L108" s="6"/>
      <c r="M108" s="6"/>
      <c r="N108" s="6"/>
      <c r="O108" s="6"/>
      <c r="P108" s="6"/>
    </row>
    <row r="109" spans="10:16" x14ac:dyDescent="0.3">
      <c r="J109" s="6"/>
      <c r="K109" s="6"/>
      <c r="L109" s="6"/>
      <c r="M109" s="6"/>
      <c r="N109" s="6"/>
      <c r="O109" s="6"/>
      <c r="P109" s="6"/>
    </row>
    <row r="110" spans="10:16" x14ac:dyDescent="0.3">
      <c r="J110" s="6"/>
      <c r="K110" s="6"/>
      <c r="L110" s="6"/>
      <c r="M110" s="14"/>
      <c r="N110" s="14"/>
      <c r="O110" s="6"/>
      <c r="P110" s="6"/>
    </row>
    <row r="111" spans="10:16" x14ac:dyDescent="0.3">
      <c r="J111" s="6"/>
      <c r="K111" s="6"/>
      <c r="O111" s="6"/>
      <c r="P111" s="6"/>
    </row>
    <row r="112" spans="10:16" x14ac:dyDescent="0.3">
      <c r="J112" s="6"/>
      <c r="K112" s="6"/>
      <c r="O112" s="6"/>
      <c r="P112" s="6"/>
    </row>
    <row r="113" spans="10:16" x14ac:dyDescent="0.3">
      <c r="J113" s="6"/>
      <c r="K113" s="6"/>
      <c r="L113" s="6"/>
      <c r="M113" s="6"/>
      <c r="N113" s="6"/>
      <c r="O113" s="6"/>
      <c r="P113" s="6"/>
    </row>
    <row r="114" spans="10:16" x14ac:dyDescent="0.3">
      <c r="J114" s="6"/>
      <c r="K114" s="6"/>
      <c r="L114" s="6"/>
      <c r="M114" s="6"/>
      <c r="N114" s="6"/>
      <c r="O114" s="6"/>
      <c r="P114" s="6"/>
    </row>
    <row r="115" spans="10:16" x14ac:dyDescent="0.3">
      <c r="J115" s="6"/>
      <c r="K115" s="6"/>
      <c r="L115" s="6"/>
      <c r="M115" s="6"/>
      <c r="N115" s="6"/>
      <c r="O115" s="6"/>
      <c r="P115" s="6"/>
    </row>
    <row r="116" spans="10:16" x14ac:dyDescent="0.3">
      <c r="J116" s="6"/>
      <c r="K116" s="6"/>
      <c r="L116" s="6"/>
      <c r="M116" s="14"/>
      <c r="N116" s="14"/>
      <c r="O116" s="6"/>
      <c r="P116" s="6"/>
    </row>
    <row r="117" spans="10:16" x14ac:dyDescent="0.3">
      <c r="J117" s="6"/>
      <c r="K117" s="6"/>
      <c r="O117" s="6"/>
      <c r="P117" s="6"/>
    </row>
    <row r="118" spans="10:16" x14ac:dyDescent="0.3">
      <c r="J118" s="6"/>
      <c r="K118" s="6"/>
      <c r="L118" s="6"/>
      <c r="M118" s="6"/>
      <c r="N118" s="6"/>
      <c r="O118" s="6"/>
      <c r="P118" s="6"/>
    </row>
    <row r="119" spans="10:16" x14ac:dyDescent="0.3">
      <c r="J119" s="6"/>
      <c r="K119" s="6"/>
      <c r="L119" s="6"/>
      <c r="M119" s="6"/>
      <c r="N119" s="6"/>
      <c r="O119" s="6"/>
      <c r="P119" s="6"/>
    </row>
    <row r="120" spans="10:16" x14ac:dyDescent="0.3">
      <c r="J120" s="6"/>
      <c r="K120" s="6"/>
      <c r="L120" s="6"/>
      <c r="M120" s="6"/>
      <c r="N120" s="6"/>
      <c r="O120" s="6"/>
      <c r="P120" s="6"/>
    </row>
    <row r="121" spans="10:16" x14ac:dyDescent="0.3">
      <c r="J121" s="6"/>
      <c r="K121" s="6"/>
      <c r="L121" s="6"/>
      <c r="M121" s="6"/>
      <c r="N121" s="6"/>
      <c r="O121" s="6"/>
      <c r="P121" s="6"/>
    </row>
    <row r="122" spans="10:16" x14ac:dyDescent="0.3">
      <c r="J122" s="6"/>
      <c r="K122" s="6"/>
      <c r="L122" s="6"/>
      <c r="M122" s="14"/>
      <c r="N122" s="14"/>
      <c r="O122" s="6"/>
      <c r="P122" s="6"/>
    </row>
    <row r="123" spans="10:16" x14ac:dyDescent="0.3">
      <c r="J123" s="6"/>
      <c r="K123" s="6"/>
      <c r="L123" s="6"/>
      <c r="M123" s="6"/>
      <c r="N123" s="6"/>
      <c r="O123" s="6"/>
      <c r="P123" s="6"/>
    </row>
    <row r="124" spans="10:16" x14ac:dyDescent="0.3">
      <c r="J124" s="6"/>
      <c r="K124" s="6"/>
      <c r="L124" s="6"/>
      <c r="M124" s="6"/>
      <c r="N124" s="6"/>
      <c r="O124" s="6"/>
      <c r="P124" s="6"/>
    </row>
    <row r="125" spans="10:16" x14ac:dyDescent="0.3">
      <c r="J125" s="6"/>
      <c r="K125" s="6"/>
      <c r="L125" s="6"/>
      <c r="M125" s="6"/>
      <c r="N125" s="6"/>
      <c r="O125" s="6"/>
      <c r="P125" s="6"/>
    </row>
    <row r="126" spans="10:16" x14ac:dyDescent="0.3">
      <c r="J126" s="6"/>
      <c r="K126" s="6"/>
      <c r="L126" s="6"/>
      <c r="M126" s="6"/>
      <c r="N126" s="6"/>
      <c r="O126" s="6"/>
      <c r="P126" s="6"/>
    </row>
    <row r="127" spans="10:16" x14ac:dyDescent="0.3">
      <c r="J127" s="6"/>
      <c r="K127" s="6"/>
      <c r="L127" s="6"/>
      <c r="M127" s="6"/>
      <c r="N127" s="6"/>
      <c r="O127" s="6"/>
      <c r="P127" s="6"/>
    </row>
    <row r="128" spans="10:16" x14ac:dyDescent="0.3">
      <c r="J128" s="6"/>
      <c r="K128" s="6"/>
      <c r="L128" s="6"/>
      <c r="M128" s="6"/>
      <c r="N128" s="6"/>
      <c r="O128" s="6"/>
      <c r="P128" s="6"/>
    </row>
    <row r="129" spans="10:16" x14ac:dyDescent="0.3">
      <c r="J129" s="6"/>
      <c r="K129" s="6"/>
      <c r="L129" s="6"/>
      <c r="M129" s="6"/>
      <c r="N129" s="6"/>
      <c r="O129" s="6"/>
      <c r="P129" s="6"/>
    </row>
    <row r="130" spans="10:16" x14ac:dyDescent="0.3">
      <c r="J130" s="6"/>
      <c r="K130" s="6"/>
      <c r="L130" s="6"/>
      <c r="M130" s="6"/>
      <c r="N130" s="6"/>
      <c r="O130" s="6"/>
      <c r="P130" s="6"/>
    </row>
    <row r="131" spans="10:16" x14ac:dyDescent="0.3">
      <c r="J131" s="6"/>
      <c r="K131" s="6"/>
      <c r="L131" s="6"/>
      <c r="M131" s="6"/>
      <c r="N131" s="6"/>
      <c r="O131" s="6"/>
      <c r="P131" s="6"/>
    </row>
    <row r="132" spans="10:16" x14ac:dyDescent="0.3">
      <c r="J132" s="6"/>
      <c r="K132" s="6"/>
      <c r="L132" s="6"/>
      <c r="M132" s="6"/>
      <c r="N132" s="6"/>
      <c r="O132" s="6"/>
      <c r="P132" s="6"/>
    </row>
    <row r="133" spans="10:16" x14ac:dyDescent="0.3">
      <c r="J133" s="6"/>
      <c r="K133" s="6"/>
      <c r="L133" s="6"/>
      <c r="M133" s="6"/>
      <c r="N133" s="6"/>
      <c r="O133" s="6"/>
      <c r="P133" s="6"/>
    </row>
    <row r="134" spans="10:16" x14ac:dyDescent="0.3">
      <c r="J134" s="6"/>
      <c r="K134" s="6"/>
      <c r="L134" s="6"/>
      <c r="M134" s="6"/>
      <c r="N134" s="6"/>
      <c r="O134" s="6"/>
      <c r="P134" s="6"/>
    </row>
    <row r="135" spans="10:16" x14ac:dyDescent="0.3">
      <c r="J135" s="6"/>
      <c r="K135" s="6"/>
      <c r="L135" s="6"/>
      <c r="M135" s="6"/>
      <c r="N135" s="6"/>
      <c r="O135" s="6"/>
      <c r="P135" s="6"/>
    </row>
    <row r="136" spans="10:16" x14ac:dyDescent="0.3">
      <c r="J136" s="6"/>
      <c r="K136" s="6"/>
      <c r="L136" s="6"/>
      <c r="M136" s="6"/>
      <c r="N136" s="6"/>
      <c r="O136" s="6"/>
      <c r="P136" s="6"/>
    </row>
    <row r="137" spans="10:16" x14ac:dyDescent="0.3">
      <c r="J137" s="6"/>
      <c r="K137" s="6"/>
      <c r="L137" s="6"/>
      <c r="M137" s="6"/>
      <c r="N137" s="6"/>
      <c r="O137" s="6"/>
      <c r="P137" s="6"/>
    </row>
    <row r="138" spans="10:16" x14ac:dyDescent="0.3">
      <c r="J138" s="6"/>
      <c r="K138" s="6"/>
      <c r="L138" s="6"/>
      <c r="M138" s="6"/>
      <c r="N138" s="6"/>
      <c r="O138" s="6"/>
      <c r="P138" s="6"/>
    </row>
    <row r="139" spans="10:16" x14ac:dyDescent="0.3">
      <c r="J139" s="6"/>
      <c r="K139" s="6"/>
      <c r="L139" s="6"/>
      <c r="M139" s="6"/>
      <c r="N139" s="6"/>
      <c r="O139" s="6"/>
      <c r="P139" s="6"/>
    </row>
    <row r="140" spans="10:16" x14ac:dyDescent="0.3">
      <c r="J140" s="6"/>
      <c r="K140" s="6"/>
      <c r="L140" s="6"/>
      <c r="M140" s="6"/>
      <c r="N140" s="6"/>
      <c r="O140" s="6"/>
      <c r="P140" s="6"/>
    </row>
    <row r="141" spans="10:16" x14ac:dyDescent="0.3">
      <c r="J141" s="6"/>
      <c r="K141" s="6"/>
      <c r="L141" s="6"/>
      <c r="M141" s="6"/>
      <c r="N141" s="6"/>
      <c r="O141" s="6"/>
      <c r="P141" s="6"/>
    </row>
    <row r="142" spans="10:16" x14ac:dyDescent="0.3">
      <c r="J142" s="6"/>
      <c r="K142" s="6"/>
      <c r="L142" s="6"/>
      <c r="M142" s="6"/>
      <c r="N142" s="6"/>
      <c r="O142" s="6"/>
      <c r="P142" s="6"/>
    </row>
    <row r="143" spans="10:16" x14ac:dyDescent="0.3">
      <c r="J143" s="6"/>
      <c r="K143" s="6"/>
      <c r="L143" s="6"/>
      <c r="M143" s="6"/>
      <c r="N143" s="6"/>
      <c r="O143" s="6"/>
      <c r="P143" s="6"/>
    </row>
    <row r="144" spans="10:16" x14ac:dyDescent="0.3">
      <c r="J144" s="6"/>
      <c r="K144" s="6"/>
      <c r="L144" s="6"/>
      <c r="M144" s="6"/>
      <c r="N144" s="6"/>
      <c r="O144" s="6"/>
      <c r="P144" s="6"/>
    </row>
    <row r="145" spans="10:16" x14ac:dyDescent="0.3">
      <c r="J145" s="6"/>
      <c r="K145" s="6"/>
      <c r="L145" s="6"/>
      <c r="M145" s="6"/>
      <c r="N145" s="6"/>
      <c r="O145" s="6"/>
      <c r="P145" s="6"/>
    </row>
    <row r="146" spans="10:16" x14ac:dyDescent="0.3">
      <c r="J146" s="6"/>
      <c r="K146" s="6"/>
      <c r="L146" s="6"/>
      <c r="M146" s="6"/>
      <c r="N146" s="6"/>
      <c r="O146" s="6"/>
      <c r="P146" s="6"/>
    </row>
    <row r="147" spans="10:16" x14ac:dyDescent="0.3">
      <c r="J147" s="6"/>
      <c r="K147" s="6"/>
      <c r="L147" s="6"/>
      <c r="M147" s="6"/>
      <c r="N147" s="6"/>
      <c r="O147" s="6"/>
      <c r="P147" s="6"/>
    </row>
    <row r="148" spans="10:16" x14ac:dyDescent="0.3">
      <c r="J148" s="6"/>
      <c r="K148" s="6"/>
      <c r="L148" s="6"/>
      <c r="M148" s="6"/>
      <c r="N148" s="6"/>
      <c r="O148" s="6"/>
      <c r="P148" s="6"/>
    </row>
    <row r="149" spans="10:16" x14ac:dyDescent="0.3">
      <c r="J149" s="6"/>
      <c r="K149" s="6"/>
      <c r="L149" s="6"/>
      <c r="M149" s="6"/>
      <c r="N149" s="6"/>
      <c r="O149" s="6"/>
      <c r="P149" s="6"/>
    </row>
    <row r="150" spans="10:16" x14ac:dyDescent="0.3">
      <c r="J150" s="6"/>
      <c r="K150" s="6"/>
      <c r="L150" s="6"/>
      <c r="M150" s="6"/>
      <c r="N150" s="6"/>
      <c r="O150" s="6"/>
      <c r="P150" s="6"/>
    </row>
    <row r="151" spans="10:16" x14ac:dyDescent="0.3">
      <c r="J151" s="6"/>
      <c r="K151" s="6"/>
      <c r="L151" s="6"/>
      <c r="M151" s="6"/>
      <c r="N151" s="6"/>
      <c r="O151" s="6"/>
      <c r="P151" s="6"/>
    </row>
    <row r="152" spans="10:16" x14ac:dyDescent="0.3">
      <c r="J152" s="6"/>
      <c r="K152" s="6"/>
      <c r="L152" s="6"/>
      <c r="M152" s="6"/>
      <c r="N152" s="6"/>
      <c r="O152" s="6"/>
      <c r="P152" s="6"/>
    </row>
    <row r="153" spans="10:16" x14ac:dyDescent="0.3">
      <c r="J153" s="6"/>
      <c r="K153" s="6"/>
      <c r="L153" s="6"/>
      <c r="M153" s="6"/>
      <c r="N153" s="6"/>
      <c r="O153" s="6"/>
      <c r="P153" s="6"/>
    </row>
    <row r="154" spans="10:16" x14ac:dyDescent="0.3">
      <c r="J154" s="6"/>
      <c r="K154" s="6"/>
      <c r="L154" s="6"/>
      <c r="M154" s="6"/>
      <c r="N154" s="6"/>
      <c r="O154" s="6"/>
      <c r="P154" s="6"/>
    </row>
    <row r="155" spans="10:16" x14ac:dyDescent="0.3">
      <c r="J155" s="6"/>
      <c r="K155" s="6"/>
      <c r="L155" s="6"/>
      <c r="M155" s="6"/>
      <c r="N155" s="6"/>
      <c r="O155" s="6"/>
      <c r="P155" s="6"/>
    </row>
    <row r="156" spans="10:16" x14ac:dyDescent="0.3">
      <c r="J156" s="6"/>
      <c r="K156" s="6"/>
      <c r="L156" s="6"/>
      <c r="M156" s="6"/>
      <c r="N156" s="6"/>
      <c r="O156" s="6"/>
      <c r="P156" s="6"/>
    </row>
    <row r="157" spans="10:16" x14ac:dyDescent="0.3">
      <c r="J157" s="6"/>
      <c r="K157" s="6"/>
      <c r="L157" s="6"/>
      <c r="M157" s="6"/>
      <c r="N157" s="6"/>
      <c r="O157" s="6"/>
      <c r="P157" s="6"/>
    </row>
    <row r="158" spans="10:16" x14ac:dyDescent="0.3">
      <c r="J158" s="6"/>
      <c r="K158" s="6"/>
      <c r="L158" s="6"/>
      <c r="M158" s="6"/>
      <c r="N158" s="6"/>
      <c r="O158" s="6"/>
      <c r="P158" s="6"/>
    </row>
    <row r="159" spans="10:16" x14ac:dyDescent="0.3">
      <c r="J159" s="6"/>
      <c r="K159" s="6"/>
      <c r="L159" s="6"/>
      <c r="M159" s="6"/>
      <c r="N159" s="6"/>
      <c r="O159" s="6"/>
      <c r="P159" s="6"/>
    </row>
    <row r="160" spans="10:16" x14ac:dyDescent="0.3">
      <c r="J160" s="6"/>
      <c r="K160" s="6"/>
      <c r="L160" s="6"/>
      <c r="M160" s="6"/>
      <c r="N160" s="6"/>
      <c r="O160" s="6"/>
      <c r="P160" s="6"/>
    </row>
    <row r="161" spans="10:16" x14ac:dyDescent="0.3">
      <c r="J161" s="6"/>
      <c r="K161" s="6"/>
      <c r="L161" s="6"/>
      <c r="M161" s="6"/>
      <c r="N161" s="6"/>
      <c r="O161" s="6"/>
      <c r="P161" s="6"/>
    </row>
    <row r="162" spans="10:16" x14ac:dyDescent="0.3">
      <c r="J162" s="6"/>
      <c r="K162" s="6"/>
      <c r="L162" s="6"/>
      <c r="M162" s="6"/>
      <c r="N162" s="6"/>
      <c r="O162" s="6"/>
      <c r="P162" s="6"/>
    </row>
    <row r="163" spans="10:16" x14ac:dyDescent="0.3">
      <c r="J163" s="6"/>
      <c r="K163" s="6"/>
      <c r="L163" s="6"/>
      <c r="M163" s="6"/>
      <c r="N163" s="6"/>
      <c r="O163" s="6"/>
      <c r="P163" s="6"/>
    </row>
    <row r="164" spans="10:16" x14ac:dyDescent="0.3">
      <c r="J164" s="6"/>
      <c r="K164" s="6"/>
      <c r="L164" s="6"/>
      <c r="M164" s="6"/>
      <c r="N164" s="6"/>
      <c r="O164" s="6"/>
      <c r="P164" s="6"/>
    </row>
    <row r="165" spans="10:16" x14ac:dyDescent="0.3">
      <c r="J165" s="6"/>
      <c r="K165" s="6"/>
      <c r="L165" s="6"/>
      <c r="M165" s="6"/>
      <c r="N165" s="6"/>
      <c r="O165" s="6"/>
      <c r="P165" s="6"/>
    </row>
    <row r="166" spans="10:16" x14ac:dyDescent="0.3">
      <c r="J166" s="6"/>
      <c r="K166" s="6"/>
      <c r="L166" s="6"/>
      <c r="M166" s="6"/>
      <c r="N166" s="6"/>
      <c r="O166" s="6"/>
      <c r="P166" s="6"/>
    </row>
    <row r="167" spans="10:16" x14ac:dyDescent="0.3">
      <c r="J167" s="6"/>
      <c r="K167" s="6"/>
      <c r="L167" s="6"/>
      <c r="M167" s="6"/>
      <c r="N167" s="6"/>
      <c r="O167" s="6"/>
      <c r="P167" s="6"/>
    </row>
    <row r="168" spans="10:16" x14ac:dyDescent="0.3">
      <c r="J168" s="6"/>
      <c r="K168" s="6"/>
      <c r="L168" s="6"/>
      <c r="M168" s="6"/>
      <c r="N168" s="6"/>
      <c r="O168" s="6"/>
      <c r="P168" s="6"/>
    </row>
    <row r="169" spans="10:16" x14ac:dyDescent="0.3">
      <c r="J169" s="6"/>
      <c r="K169" s="6"/>
      <c r="L169" s="6"/>
      <c r="M169" s="6"/>
      <c r="N169" s="6"/>
      <c r="O169" s="6"/>
      <c r="P169" s="6"/>
    </row>
    <row r="170" spans="10:16" x14ac:dyDescent="0.3">
      <c r="J170" s="6"/>
      <c r="K170" s="6"/>
      <c r="L170" s="6"/>
      <c r="M170" s="6"/>
      <c r="N170" s="6"/>
      <c r="O170" s="6"/>
      <c r="P170" s="6"/>
    </row>
    <row r="171" spans="10:16" x14ac:dyDescent="0.3">
      <c r="J171" s="6"/>
      <c r="K171" s="6"/>
      <c r="L171" s="6"/>
      <c r="M171" s="6"/>
      <c r="N171" s="6"/>
      <c r="O171" s="6"/>
      <c r="P171" s="6"/>
    </row>
    <row r="172" spans="10:16" x14ac:dyDescent="0.3">
      <c r="J172" s="6"/>
      <c r="K172" s="6"/>
      <c r="L172" s="6"/>
      <c r="M172" s="6"/>
      <c r="N172" s="6"/>
      <c r="O172" s="6"/>
      <c r="P172" s="6"/>
    </row>
    <row r="173" spans="10:16" x14ac:dyDescent="0.3">
      <c r="L173" s="6"/>
      <c r="M173" s="6"/>
      <c r="N173" s="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8"/>
  <sheetViews>
    <sheetView zoomScaleNormal="100" workbookViewId="0">
      <selection sqref="A1:A1048576"/>
    </sheetView>
  </sheetViews>
  <sheetFormatPr defaultColWidth="26.33203125" defaultRowHeight="15.6" x14ac:dyDescent="0.3"/>
  <cols>
    <col min="1" max="1" width="10.44140625" style="66" customWidth="1"/>
    <col min="2" max="2" width="19.44140625" style="6" bestFit="1" customWidth="1"/>
    <col min="3" max="3" width="10.44140625" style="6" customWidth="1"/>
    <col min="4" max="4" width="12.44140625" style="6" customWidth="1"/>
    <col min="5" max="5" width="12.6640625" style="6" customWidth="1"/>
    <col min="6" max="7" width="10.44140625" style="6" customWidth="1"/>
    <col min="8" max="8" width="26.33203125" style="1"/>
    <col min="9" max="9" width="18.6640625" style="1" customWidth="1"/>
    <col min="10" max="10" width="19.44140625" style="1" bestFit="1" customWidth="1"/>
    <col min="11" max="11" width="14.5546875" style="1" bestFit="1" customWidth="1"/>
    <col min="12" max="12" width="26" style="1" bestFit="1" customWidth="1"/>
    <col min="13" max="13" width="18.5546875" style="1" bestFit="1" customWidth="1"/>
    <col min="14" max="16384" width="26.33203125" style="1"/>
  </cols>
  <sheetData>
    <row r="1" spans="1:13" ht="18" x14ac:dyDescent="0.4">
      <c r="A1" s="49" t="s">
        <v>243</v>
      </c>
      <c r="B1" s="28"/>
      <c r="C1" s="28"/>
      <c r="D1" s="28"/>
      <c r="E1" s="28"/>
      <c r="F1" s="28"/>
      <c r="G1" s="28"/>
      <c r="H1" s="28"/>
      <c r="I1" s="28"/>
    </row>
    <row r="2" spans="1:13" s="6" customFormat="1" x14ac:dyDescent="0.3">
      <c r="A2" s="62"/>
      <c r="B2" s="1"/>
      <c r="C2" s="1"/>
      <c r="D2" s="1"/>
      <c r="E2" s="1"/>
      <c r="F2" s="1"/>
      <c r="G2" s="1"/>
    </row>
    <row r="3" spans="1:13" s="6" customFormat="1" x14ac:dyDescent="0.3">
      <c r="A3" s="62"/>
      <c r="B3" s="1"/>
      <c r="C3" s="1"/>
      <c r="D3" s="1"/>
      <c r="E3" s="1"/>
      <c r="F3" s="1"/>
      <c r="G3" s="1"/>
    </row>
    <row r="4" spans="1:13" s="6" customFormat="1" x14ac:dyDescent="0.3">
      <c r="A4" s="59"/>
      <c r="B4" s="1"/>
      <c r="C4" s="1"/>
      <c r="D4" s="1"/>
      <c r="E4" s="1"/>
      <c r="F4" s="1"/>
      <c r="G4" s="1"/>
    </row>
    <row r="5" spans="1:13" s="13" customFormat="1" ht="46.5" customHeight="1" x14ac:dyDescent="0.3">
      <c r="A5" s="63"/>
      <c r="G5" s="18"/>
      <c r="J5" s="26"/>
      <c r="K5" s="26" t="s">
        <v>43</v>
      </c>
      <c r="L5" s="26" t="s">
        <v>80</v>
      </c>
      <c r="M5" s="26" t="s">
        <v>81</v>
      </c>
    </row>
    <row r="6" spans="1:13" s="6" customFormat="1" x14ac:dyDescent="0.3">
      <c r="A6" s="64"/>
      <c r="G6" s="8"/>
      <c r="J6" s="6" t="s">
        <v>5</v>
      </c>
      <c r="K6" s="12">
        <v>51.140327167688604</v>
      </c>
      <c r="L6" s="12">
        <v>38.553892725325561</v>
      </c>
      <c r="M6" s="12">
        <v>10.305780106985839</v>
      </c>
    </row>
    <row r="7" spans="1:13" s="6" customFormat="1" x14ac:dyDescent="0.3">
      <c r="A7" s="65"/>
      <c r="G7" s="14"/>
      <c r="J7" s="6" t="s">
        <v>7</v>
      </c>
      <c r="K7" s="12">
        <v>41.452572205207005</v>
      </c>
      <c r="L7" s="12">
        <v>52.613693042519749</v>
      </c>
      <c r="M7" s="12">
        <v>5.9337347522732387</v>
      </c>
    </row>
    <row r="8" spans="1:13" s="6" customFormat="1" x14ac:dyDescent="0.3">
      <c r="A8" s="65"/>
      <c r="G8" s="14"/>
      <c r="J8" s="6" t="s">
        <v>11</v>
      </c>
      <c r="K8" s="12">
        <v>45.844989970156611</v>
      </c>
      <c r="L8" s="12">
        <v>49.357648578641552</v>
      </c>
      <c r="M8" s="12">
        <v>4.797361451201839</v>
      </c>
    </row>
    <row r="9" spans="1:13" s="6" customFormat="1" x14ac:dyDescent="0.3">
      <c r="A9" s="65"/>
      <c r="G9" s="14"/>
      <c r="J9" s="6" t="s">
        <v>8</v>
      </c>
      <c r="K9" s="12">
        <v>64.811363057587911</v>
      </c>
      <c r="L9" s="12">
        <v>26.747116126203618</v>
      </c>
      <c r="M9" s="12">
        <v>8.4415208162084703</v>
      </c>
    </row>
    <row r="10" spans="1:13" s="6" customFormat="1" x14ac:dyDescent="0.3">
      <c r="A10" s="64"/>
      <c r="G10" s="8"/>
      <c r="J10" s="6" t="s">
        <v>82</v>
      </c>
      <c r="K10" s="12">
        <v>62.041012864889581</v>
      </c>
      <c r="L10" s="12">
        <v>34.158114654047097</v>
      </c>
      <c r="M10" s="12">
        <v>3.8008724810633199</v>
      </c>
    </row>
    <row r="11" spans="1:13" s="6" customFormat="1" x14ac:dyDescent="0.3">
      <c r="A11" s="65"/>
      <c r="G11" s="14"/>
      <c r="J11" s="6" t="s">
        <v>9</v>
      </c>
      <c r="K11" s="12">
        <v>70.473406624642081</v>
      </c>
      <c r="L11" s="12">
        <v>25.622713962282724</v>
      </c>
      <c r="M11" s="12">
        <v>3.9038794130752024</v>
      </c>
    </row>
    <row r="12" spans="1:13" s="6" customFormat="1" x14ac:dyDescent="0.3">
      <c r="A12" s="65"/>
      <c r="G12" s="14"/>
      <c r="J12" s="6" t="s">
        <v>83</v>
      </c>
      <c r="K12" s="12">
        <v>59.271439809621072</v>
      </c>
      <c r="L12" s="12">
        <v>34.98368490474153</v>
      </c>
      <c r="M12" s="12">
        <v>5.7448752856373932</v>
      </c>
    </row>
    <row r="13" spans="1:13" s="6" customFormat="1" x14ac:dyDescent="0.3">
      <c r="A13" s="65"/>
      <c r="G13" s="14"/>
      <c r="J13" s="6" t="s">
        <v>84</v>
      </c>
      <c r="K13" s="12">
        <v>29.952874764422859</v>
      </c>
      <c r="L13" s="12">
        <v>59.857930373623013</v>
      </c>
      <c r="M13" s="12">
        <v>10.189194861954126</v>
      </c>
    </row>
    <row r="14" spans="1:13" s="6" customFormat="1" x14ac:dyDescent="0.3">
      <c r="A14" s="64"/>
      <c r="G14" s="8"/>
      <c r="J14" s="6" t="s">
        <v>10</v>
      </c>
      <c r="K14" s="12">
        <v>57.595746730677931</v>
      </c>
      <c r="L14" s="12">
        <v>36.165642752213337</v>
      </c>
      <c r="M14" s="12">
        <v>5.7544823792723196</v>
      </c>
    </row>
    <row r="15" spans="1:13" s="6" customFormat="1" x14ac:dyDescent="0.3">
      <c r="A15" s="65"/>
      <c r="G15" s="14"/>
      <c r="J15" s="6" t="s">
        <v>16</v>
      </c>
      <c r="K15" s="12">
        <v>35.317244360203951</v>
      </c>
      <c r="L15" s="12">
        <v>45.258243097880296</v>
      </c>
      <c r="M15" s="12">
        <v>19.42451254191575</v>
      </c>
    </row>
    <row r="16" spans="1:13" s="6" customFormat="1" x14ac:dyDescent="0.3">
      <c r="A16" s="65"/>
      <c r="G16" s="14"/>
      <c r="J16" s="6" t="s">
        <v>15</v>
      </c>
      <c r="K16" s="12">
        <v>18.214580991547724</v>
      </c>
      <c r="L16" s="12">
        <v>70.963311776344113</v>
      </c>
      <c r="M16" s="12">
        <v>10.822107232108154</v>
      </c>
    </row>
    <row r="17" spans="1:13" s="6" customFormat="1" x14ac:dyDescent="0.3">
      <c r="A17" s="65"/>
      <c r="G17" s="14"/>
      <c r="J17" s="6" t="s">
        <v>17</v>
      </c>
      <c r="K17" s="12">
        <v>67.220665195888813</v>
      </c>
      <c r="L17" s="12">
        <v>20.245642198923218</v>
      </c>
      <c r="M17" s="12">
        <v>12.533692605187968</v>
      </c>
    </row>
    <row r="18" spans="1:13" s="6" customFormat="1" x14ac:dyDescent="0.3">
      <c r="A18" s="64"/>
      <c r="G18" s="8"/>
      <c r="J18" s="20" t="s">
        <v>19</v>
      </c>
      <c r="K18" s="12">
        <v>15.106691504310636</v>
      </c>
      <c r="L18" s="12">
        <v>57.157098655500874</v>
      </c>
      <c r="M18" s="12">
        <v>27.73620984018849</v>
      </c>
    </row>
    <row r="19" spans="1:13" s="6" customFormat="1" x14ac:dyDescent="0.3">
      <c r="A19" s="65"/>
      <c r="G19" s="14"/>
      <c r="J19" s="20" t="s">
        <v>21</v>
      </c>
      <c r="K19" s="12">
        <v>9.2782126920952734</v>
      </c>
      <c r="L19" s="12">
        <v>41.870633202128502</v>
      </c>
      <c r="M19" s="12">
        <v>48.851154105776232</v>
      </c>
    </row>
    <row r="20" spans="1:13" s="6" customFormat="1" x14ac:dyDescent="0.3">
      <c r="A20" s="65"/>
      <c r="G20" s="14"/>
      <c r="J20" s="20" t="s">
        <v>22</v>
      </c>
      <c r="K20" s="12">
        <v>54.48129204188669</v>
      </c>
      <c r="L20" s="12">
        <v>21.916845637012294</v>
      </c>
      <c r="M20" s="12">
        <v>23.60186232110102</v>
      </c>
    </row>
    <row r="21" spans="1:13" s="6" customFormat="1" x14ac:dyDescent="0.3">
      <c r="A21" s="65"/>
      <c r="G21" s="14"/>
      <c r="J21" s="20" t="s">
        <v>23</v>
      </c>
      <c r="K21" s="12">
        <v>33.706462052486813</v>
      </c>
      <c r="L21" s="12">
        <v>34.036795166924371</v>
      </c>
      <c r="M21" s="12">
        <v>32.256714838825488</v>
      </c>
    </row>
    <row r="22" spans="1:13" s="6" customFormat="1" ht="18" x14ac:dyDescent="0.4">
      <c r="A22" s="49" t="s">
        <v>186</v>
      </c>
      <c r="G22" s="8"/>
      <c r="J22" s="20" t="s">
        <v>20</v>
      </c>
      <c r="K22" s="12">
        <v>17.835868202719471</v>
      </c>
      <c r="L22" s="12">
        <v>30.30180315779582</v>
      </c>
      <c r="M22" s="12">
        <v>51.862328639484709</v>
      </c>
    </row>
    <row r="23" spans="1:13" s="6" customFormat="1" x14ac:dyDescent="0.3">
      <c r="A23" s="65"/>
      <c r="G23" s="14"/>
      <c r="J23" s="20" t="s">
        <v>18</v>
      </c>
      <c r="K23" s="12">
        <v>19.721438070130414</v>
      </c>
      <c r="L23" s="12">
        <v>27.416211012565121</v>
      </c>
      <c r="M23" s="12">
        <v>52.862350917304454</v>
      </c>
    </row>
    <row r="24" spans="1:13" s="6" customFormat="1" x14ac:dyDescent="0.3">
      <c r="A24" s="65"/>
      <c r="G24" s="14"/>
      <c r="J24" s="20" t="s">
        <v>24</v>
      </c>
      <c r="K24" s="12">
        <v>50.134019374186586</v>
      </c>
      <c r="L24" s="12">
        <v>21.195351366519184</v>
      </c>
      <c r="M24" s="12">
        <v>28.670629259294227</v>
      </c>
    </row>
    <row r="25" spans="1:13" s="6" customFormat="1" x14ac:dyDescent="0.3">
      <c r="A25" s="65"/>
      <c r="G25" s="14"/>
      <c r="J25" s="20" t="s">
        <v>13</v>
      </c>
      <c r="K25" s="12">
        <v>51.098877269814558</v>
      </c>
      <c r="L25" s="12">
        <v>35.282097642119915</v>
      </c>
      <c r="M25" s="12">
        <v>13.619025088065529</v>
      </c>
    </row>
    <row r="26" spans="1:13" s="6" customFormat="1" x14ac:dyDescent="0.3">
      <c r="A26" s="65"/>
      <c r="G26" s="14"/>
      <c r="J26" s="20"/>
      <c r="K26" s="12"/>
      <c r="L26" s="12"/>
      <c r="M26" s="12"/>
    </row>
    <row r="27" spans="1:13" s="6" customFormat="1" x14ac:dyDescent="0.3">
      <c r="A27" s="65"/>
      <c r="G27" s="14"/>
      <c r="J27" s="20" t="s">
        <v>3</v>
      </c>
      <c r="K27" s="12">
        <v>57.612471485033154</v>
      </c>
      <c r="L27" s="12">
        <v>34.970099114329415</v>
      </c>
      <c r="M27" s="12">
        <v>7.3578608530126681</v>
      </c>
    </row>
    <row r="28" spans="1:13" s="6" customFormat="1" x14ac:dyDescent="0.3">
      <c r="A28" s="65"/>
      <c r="G28" s="14"/>
      <c r="J28" s="20" t="s">
        <v>1</v>
      </c>
      <c r="K28" s="12">
        <v>41.463200886371389</v>
      </c>
      <c r="L28" s="12">
        <v>30.101975754275141</v>
      </c>
      <c r="M28" s="12">
        <v>28.434817835110675</v>
      </c>
    </row>
    <row r="29" spans="1:13" s="6" customFormat="1" x14ac:dyDescent="0.3">
      <c r="A29" s="65"/>
      <c r="B29" s="20"/>
      <c r="C29" s="12"/>
      <c r="D29" s="12"/>
      <c r="E29" s="12"/>
      <c r="F29" s="12"/>
      <c r="G29" s="14"/>
    </row>
    <row r="30" spans="1:13" s="6" customFormat="1" x14ac:dyDescent="0.3">
      <c r="A30" s="65"/>
      <c r="B30" s="20"/>
      <c r="C30" s="12"/>
      <c r="D30" s="12"/>
      <c r="E30" s="12"/>
      <c r="F30" s="12"/>
      <c r="G30" s="14"/>
    </row>
    <row r="31" spans="1:13" s="6" customFormat="1" x14ac:dyDescent="0.3">
      <c r="A31" s="65"/>
      <c r="B31" s="20"/>
      <c r="C31" s="12"/>
      <c r="D31" s="12"/>
      <c r="E31" s="12"/>
      <c r="F31" s="12"/>
      <c r="G31" s="14"/>
    </row>
    <row r="32" spans="1:13" s="6" customFormat="1" x14ac:dyDescent="0.3">
      <c r="A32" s="65"/>
      <c r="B32" s="20"/>
      <c r="C32" s="12"/>
      <c r="D32" s="12"/>
      <c r="E32" s="12"/>
      <c r="F32" s="12"/>
      <c r="G32" s="14"/>
    </row>
    <row r="33" spans="1:7" s="6" customFormat="1" x14ac:dyDescent="0.3">
      <c r="A33" s="65"/>
      <c r="B33" s="14"/>
      <c r="C33" s="14"/>
      <c r="D33" s="14"/>
      <c r="E33" s="14"/>
      <c r="F33" s="14"/>
      <c r="G33" s="14"/>
    </row>
    <row r="34" spans="1:7" s="6" customFormat="1" x14ac:dyDescent="0.3">
      <c r="A34" s="64"/>
      <c r="F34" s="8"/>
      <c r="G34" s="8"/>
    </row>
    <row r="35" spans="1:7" s="6" customFormat="1" x14ac:dyDescent="0.3">
      <c r="A35" s="65"/>
      <c r="B35" s="14"/>
      <c r="C35" s="14"/>
      <c r="D35" s="14"/>
      <c r="E35" s="14"/>
      <c r="F35" s="14"/>
      <c r="G35" s="14"/>
    </row>
    <row r="36" spans="1:7" s="6" customFormat="1" x14ac:dyDescent="0.3">
      <c r="A36" s="65"/>
      <c r="B36" s="14"/>
      <c r="C36" s="14"/>
      <c r="D36" s="14"/>
      <c r="E36" s="14"/>
      <c r="F36" s="14"/>
      <c r="G36" s="14"/>
    </row>
    <row r="37" spans="1:7" s="6" customFormat="1" x14ac:dyDescent="0.3">
      <c r="A37" s="65"/>
      <c r="B37" s="14"/>
      <c r="C37" s="14"/>
      <c r="D37" s="14"/>
      <c r="E37" s="14"/>
      <c r="F37" s="14"/>
      <c r="G37" s="14"/>
    </row>
    <row r="38" spans="1:7" s="6" customFormat="1" x14ac:dyDescent="0.3">
      <c r="A38" s="66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workbookViewId="0"/>
  </sheetViews>
  <sheetFormatPr defaultColWidth="26.33203125" defaultRowHeight="18" x14ac:dyDescent="0.4"/>
  <cols>
    <col min="1" max="1" width="26.33203125" style="58"/>
    <col min="2" max="4" width="26.33203125" style="1"/>
    <col min="5" max="5" width="26.33203125" style="27"/>
    <col min="6" max="6" width="21.88671875" style="27" bestFit="1" customWidth="1"/>
    <col min="7" max="16384" width="26.33203125" style="1"/>
  </cols>
  <sheetData>
    <row r="1" spans="1:6" s="5" customFormat="1" x14ac:dyDescent="0.4">
      <c r="A1" s="58" t="s">
        <v>170</v>
      </c>
      <c r="E1" s="26"/>
      <c r="F1" s="26"/>
    </row>
    <row r="2" spans="1:6" ht="28.8" x14ac:dyDescent="0.4">
      <c r="E2" s="26"/>
      <c r="F2" s="26" t="s">
        <v>26</v>
      </c>
    </row>
    <row r="3" spans="1:6" x14ac:dyDescent="0.4">
      <c r="E3" s="27" t="s">
        <v>5</v>
      </c>
      <c r="F3" s="34">
        <v>3.3826938540339526</v>
      </c>
    </row>
    <row r="4" spans="1:6" x14ac:dyDescent="0.4">
      <c r="E4" s="27" t="s">
        <v>7</v>
      </c>
      <c r="F4" s="34">
        <v>30.111144612676629</v>
      </c>
    </row>
    <row r="5" spans="1:6" x14ac:dyDescent="0.4">
      <c r="E5" s="27" t="s">
        <v>8</v>
      </c>
      <c r="F5" s="34">
        <v>4.4970967510177138</v>
      </c>
    </row>
    <row r="6" spans="1:6" x14ac:dyDescent="0.4">
      <c r="E6" s="27" t="s">
        <v>6</v>
      </c>
      <c r="F6" s="34">
        <v>52.197488249186307</v>
      </c>
    </row>
    <row r="7" spans="1:6" x14ac:dyDescent="0.4">
      <c r="E7" s="27" t="s">
        <v>9</v>
      </c>
      <c r="F7" s="34">
        <v>15.143164330479232</v>
      </c>
    </row>
    <row r="8" spans="1:6" x14ac:dyDescent="0.4">
      <c r="E8" s="27" t="s">
        <v>12</v>
      </c>
      <c r="F8" s="34">
        <v>8.4951197350294585</v>
      </c>
    </row>
    <row r="9" spans="1:6" x14ac:dyDescent="0.4">
      <c r="E9" s="27" t="s">
        <v>11</v>
      </c>
      <c r="F9" s="34">
        <v>10.682019036921453</v>
      </c>
    </row>
    <row r="10" spans="1:6" x14ac:dyDescent="0.4">
      <c r="E10" s="27" t="s">
        <v>14</v>
      </c>
      <c r="F10" s="34">
        <v>9.1325035078659962</v>
      </c>
    </row>
    <row r="11" spans="1:6" x14ac:dyDescent="0.4">
      <c r="E11" s="27" t="s">
        <v>10</v>
      </c>
      <c r="F11" s="34">
        <v>12.625762599451383</v>
      </c>
    </row>
    <row r="12" spans="1:6" x14ac:dyDescent="0.4">
      <c r="E12" s="27" t="s">
        <v>16</v>
      </c>
      <c r="F12" s="34">
        <v>7.9241860476035093</v>
      </c>
    </row>
    <row r="13" spans="1:6" x14ac:dyDescent="0.4">
      <c r="E13" s="27" t="s">
        <v>15</v>
      </c>
      <c r="F13" s="34">
        <v>7.0762260574162941</v>
      </c>
    </row>
    <row r="14" spans="1:6" x14ac:dyDescent="0.4">
      <c r="E14" s="27" t="s">
        <v>17</v>
      </c>
      <c r="F14" s="34">
        <v>9.0632402449480516</v>
      </c>
    </row>
    <row r="15" spans="1:6" x14ac:dyDescent="0.4">
      <c r="E15" s="27" t="s">
        <v>19</v>
      </c>
      <c r="F15" s="34">
        <v>5.6575483077505266</v>
      </c>
    </row>
    <row r="16" spans="1:6" x14ac:dyDescent="0.4">
      <c r="E16" s="27" t="s">
        <v>21</v>
      </c>
      <c r="F16" s="34">
        <v>1.5845065042400839</v>
      </c>
    </row>
    <row r="17" spans="1:6" x14ac:dyDescent="0.4">
      <c r="E17" s="27" t="s">
        <v>22</v>
      </c>
      <c r="F17" s="34">
        <v>3.8330701656046382</v>
      </c>
    </row>
    <row r="18" spans="1:6" x14ac:dyDescent="0.4">
      <c r="E18" s="27" t="s">
        <v>23</v>
      </c>
      <c r="F18" s="34">
        <v>4.6188937180286027</v>
      </c>
    </row>
    <row r="19" spans="1:6" x14ac:dyDescent="0.4">
      <c r="E19" s="27" t="s">
        <v>20</v>
      </c>
      <c r="F19" s="34">
        <v>4.7393587810461284</v>
      </c>
    </row>
    <row r="20" spans="1:6" x14ac:dyDescent="0.4">
      <c r="E20" s="27" t="s">
        <v>18</v>
      </c>
      <c r="F20" s="34">
        <v>4.4450418006852068</v>
      </c>
    </row>
    <row r="21" spans="1:6" x14ac:dyDescent="0.4">
      <c r="E21" s="27" t="s">
        <v>24</v>
      </c>
      <c r="F21" s="34">
        <v>3.6298161410779781</v>
      </c>
    </row>
    <row r="22" spans="1:6" x14ac:dyDescent="0.4">
      <c r="E22" s="27" t="s">
        <v>13</v>
      </c>
      <c r="F22" s="34">
        <v>9.9979895461523736</v>
      </c>
    </row>
    <row r="23" spans="1:6" x14ac:dyDescent="0.4">
      <c r="E23" s="36" t="s">
        <v>3</v>
      </c>
      <c r="F23" s="34">
        <v>9.5765429448081107</v>
      </c>
    </row>
    <row r="24" spans="1:6" x14ac:dyDescent="0.4">
      <c r="E24" s="36" t="s">
        <v>1</v>
      </c>
      <c r="F24" s="34">
        <v>4.5924789915092292</v>
      </c>
    </row>
    <row r="25" spans="1:6" x14ac:dyDescent="0.4">
      <c r="E25" s="36" t="s">
        <v>4</v>
      </c>
      <c r="F25" s="34">
        <v>7.9098083443160672</v>
      </c>
    </row>
    <row r="27" spans="1:6" x14ac:dyDescent="0.4">
      <c r="A27" s="58" t="s">
        <v>186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27</vt:i4>
      </vt:variant>
    </vt:vector>
  </HeadingPairs>
  <TitlesOfParts>
    <vt:vector size="27" baseType="lpstr">
      <vt:lpstr>indice</vt:lpstr>
      <vt:lpstr>Fig. 1</vt:lpstr>
      <vt:lpstr>Fig. 2</vt:lpstr>
      <vt:lpstr>Fig. 3</vt:lpstr>
      <vt:lpstr>Fig. 4</vt:lpstr>
      <vt:lpstr>Fig. 5</vt:lpstr>
      <vt:lpstr>Fig. 6</vt:lpstr>
      <vt:lpstr>Fig. 7</vt:lpstr>
      <vt:lpstr>Fig. 8</vt:lpstr>
      <vt:lpstr>Fig. 9</vt:lpstr>
      <vt:lpstr>Fig. 10</vt:lpstr>
      <vt:lpstr>Tab. 1</vt:lpstr>
      <vt:lpstr>Tab. 2</vt:lpstr>
      <vt:lpstr>Tab. 3</vt:lpstr>
      <vt:lpstr>Fig. 11</vt:lpstr>
      <vt:lpstr>Fig. 12</vt:lpstr>
      <vt:lpstr>Fig. 13</vt:lpstr>
      <vt:lpstr>Tab. 4</vt:lpstr>
      <vt:lpstr>Tab. 5</vt:lpstr>
      <vt:lpstr>Tab. 6</vt:lpstr>
      <vt:lpstr>Tab. 7</vt:lpstr>
      <vt:lpstr>Tab. A1</vt:lpstr>
      <vt:lpstr>Tab. A2</vt:lpstr>
      <vt:lpstr>Tab. A3</vt:lpstr>
      <vt:lpstr>Tab. A4</vt:lpstr>
      <vt:lpstr>Tab. A5</vt:lpstr>
      <vt:lpstr>Tab. A6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Piscitelli</dc:creator>
  <cp:lastModifiedBy>fabrizio greggi</cp:lastModifiedBy>
  <cp:lastPrinted>2025-09-29T13:58:27Z</cp:lastPrinted>
  <dcterms:created xsi:type="dcterms:W3CDTF">2017-11-03T10:56:18Z</dcterms:created>
  <dcterms:modified xsi:type="dcterms:W3CDTF">2025-11-12T08:04:13Z</dcterms:modified>
</cp:coreProperties>
</file>