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B91BE51-4505-4498-A304-07C7DF81C2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" sheetId="40" r:id="rId1"/>
    <sheet name="Fig. 1" sheetId="12" r:id="rId2"/>
    <sheet name="Tab. 1" sheetId="14" r:id="rId3"/>
    <sheet name="Tab. 2" sheetId="15" r:id="rId4"/>
    <sheet name="Tab. 3" sheetId="5" r:id="rId5"/>
    <sheet name="Fig. 2" sheetId="28" r:id="rId6"/>
    <sheet name="Tab. 4" sheetId="7" r:id="rId7"/>
    <sheet name="Fig. 3" sheetId="29" r:id="rId8"/>
    <sheet name="Tab 5" sheetId="37" r:id="rId9"/>
    <sheet name=" Fig. 4 " sheetId="8" r:id="rId10"/>
    <sheet name=" Fig. 5" sheetId="31" r:id="rId11"/>
    <sheet name="Tab. 6" sheetId="16" r:id="rId12"/>
    <sheet name="Fig. 6" sheetId="32" r:id="rId13"/>
    <sheet name="Tab. 7" sheetId="10" r:id="rId14"/>
    <sheet name="Tab. 8" sheetId="3" r:id="rId15"/>
    <sheet name="Tab. 9" sheetId="4" r:id="rId16"/>
    <sheet name="Fig. 7" sheetId="33" r:id="rId17"/>
    <sheet name="Tab. 10" sheetId="1" r:id="rId18"/>
    <sheet name="Fig. 8" sheetId="34" r:id="rId19"/>
    <sheet name="Tab_11" sheetId="27" r:id="rId20"/>
    <sheet name="Tab_12" sheetId="18" r:id="rId21"/>
    <sheet name="Tab_13" sheetId="17" r:id="rId22"/>
    <sheet name="Tab.14" sheetId="39" r:id="rId23"/>
    <sheet name="Tab. 15" sheetId="42" r:id="rId24"/>
    <sheet name="Fig 9 " sheetId="35" r:id="rId25"/>
    <sheet name="Tab 16" sheetId="21" r:id="rId26"/>
    <sheet name="Tab 17" sheetId="24" r:id="rId27"/>
    <sheet name="Tab 18" sheetId="23" r:id="rId28"/>
    <sheet name="Tab 19" sheetId="2" r:id="rId29"/>
    <sheet name="Tab 20" sheetId="6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40" l="1"/>
  <c r="A23" i="40"/>
  <c r="A22" i="40"/>
  <c r="A29" i="40" l="1"/>
  <c r="A28" i="40"/>
  <c r="A27" i="40"/>
  <c r="A26" i="40"/>
  <c r="A25" i="40"/>
  <c r="C28" i="2"/>
  <c r="D28" i="2"/>
  <c r="E28" i="2"/>
  <c r="G28" i="2"/>
  <c r="H28" i="2"/>
  <c r="B28" i="2"/>
  <c r="A21" i="40"/>
  <c r="A20" i="40"/>
  <c r="A19" i="40"/>
  <c r="A18" i="40"/>
  <c r="A11" i="40"/>
  <c r="A17" i="40"/>
  <c r="A16" i="40"/>
  <c r="A15" i="40"/>
  <c r="A14" i="40"/>
  <c r="A13" i="40"/>
  <c r="A12" i="40"/>
  <c r="A10" i="40"/>
  <c r="A9" i="40"/>
  <c r="A8" i="40"/>
  <c r="A7" i="40"/>
  <c r="A6" i="40"/>
  <c r="A5" i="40"/>
  <c r="A4" i="40"/>
  <c r="A3" i="40"/>
  <c r="A2" i="40"/>
  <c r="A1" i="40"/>
  <c r="H18" i="8" l="1"/>
  <c r="I18" i="8"/>
  <c r="G18" i="8"/>
  <c r="C18" i="8"/>
  <c r="D18" i="8"/>
  <c r="B18" i="8"/>
</calcChain>
</file>

<file path=xl/sharedStrings.xml><?xml version="1.0" encoding="utf-8"?>
<sst xmlns="http://schemas.openxmlformats.org/spreadsheetml/2006/main" count="588" uniqueCount="272">
  <si>
    <t>Anni</t>
  </si>
  <si>
    <t>Investimenti</t>
  </si>
  <si>
    <t>Agevolazioni</t>
  </si>
  <si>
    <t>Mezzogiorno</t>
  </si>
  <si>
    <t>Centro-Nord</t>
  </si>
  <si>
    <t>Totale</t>
  </si>
  <si>
    <t>Italia</t>
  </si>
  <si>
    <t>2015-2017</t>
  </si>
  <si>
    <t>2018-2020</t>
  </si>
  <si>
    <t>Investimenti (milioni di euro)</t>
  </si>
  <si>
    <t>Agevolazioni (milioni di euro)</t>
  </si>
  <si>
    <t>Settore</t>
  </si>
  <si>
    <t>Aerospazio</t>
  </si>
  <si>
    <t>Ambiente e Energia</t>
  </si>
  <si>
    <t>Automazione industriale</t>
  </si>
  <si>
    <t>Bioagroalimentare</t>
  </si>
  <si>
    <t>Cloud computing</t>
  </si>
  <si>
    <t>E-commerce</t>
  </si>
  <si>
    <t>E-government</t>
  </si>
  <si>
    <t>Infrastruttura e sicurezza</t>
  </si>
  <si>
    <t>Internet of things</t>
  </si>
  <si>
    <t>Life Sciences</t>
  </si>
  <si>
    <t>Materiali Innovativi</t>
  </si>
  <si>
    <t>Nanotech</t>
  </si>
  <si>
    <t>Smart cities</t>
  </si>
  <si>
    <t>Socialnetwork</t>
  </si>
  <si>
    <t>Telecomunicazioni</t>
  </si>
  <si>
    <t>Trasporti</t>
  </si>
  <si>
    <t>Turismo e beni culturali</t>
  </si>
  <si>
    <t>N. iniziative ammesse</t>
  </si>
  <si>
    <t>Erogazioni (milioni di euro)</t>
  </si>
  <si>
    <t>Fondo perduto</t>
  </si>
  <si>
    <t>Finanziamento</t>
  </si>
  <si>
    <t>C/interesse</t>
  </si>
  <si>
    <t>Quote % regionali</t>
  </si>
  <si>
    <t>Abruzzo</t>
  </si>
  <si>
    <t>Basilicata</t>
  </si>
  <si>
    <t>Calabria</t>
  </si>
  <si>
    <t>Campania</t>
  </si>
  <si>
    <t>Molise</t>
  </si>
  <si>
    <t>Puglia</t>
  </si>
  <si>
    <t>Sardegna</t>
  </si>
  <si>
    <t>Sicilia</t>
  </si>
  <si>
    <t>Centro-Nord (a)</t>
  </si>
  <si>
    <t>Quote % settoriali nel Mezzogiorno</t>
  </si>
  <si>
    <t>Attività manifatt./artig.</t>
  </si>
  <si>
    <t>Attività turistiche/culturali</t>
  </si>
  <si>
    <t>Costruzioni</t>
  </si>
  <si>
    <t>ICT</t>
  </si>
  <si>
    <t>Servizi alla persona</t>
  </si>
  <si>
    <t>Quota % Mezzogiorno su Italia</t>
  </si>
  <si>
    <t>Investimento proposto dalle imprese</t>
  </si>
  <si>
    <t>Finanziamento deliberato e leasing</t>
  </si>
  <si>
    <t>Contributo impegnato</t>
  </si>
  <si>
    <t>Contributo decretato</t>
  </si>
  <si>
    <t>2014-2020</t>
  </si>
  <si>
    <t>Agevolazioni concesse</t>
  </si>
  <si>
    <t>2017-2019</t>
  </si>
  <si>
    <t>Numero iniziative</t>
  </si>
  <si>
    <t>-</t>
  </si>
  <si>
    <t>Fonte: elaborazioni Svimez su dati Ministero delle Imprese e del Made in Italy</t>
  </si>
  <si>
    <t>Mezzogiorno 2019-2024</t>
  </si>
  <si>
    <t>Centro-Nord 2016-2024</t>
  </si>
  <si>
    <t>Iniziative (numero, scala dx)</t>
  </si>
  <si>
    <t>Chimica e farmaceutica</t>
  </si>
  <si>
    <t>Gomma, plastica e non metalliferi</t>
  </si>
  <si>
    <t>Legno, carta, editoria</t>
  </si>
  <si>
    <t>Tessile, abbigliamento, pelle</t>
  </si>
  <si>
    <t>Fonte: elaborazioni Svimez su dati Ministero delle impres e del Made in Italy</t>
  </si>
  <si>
    <t>Commercio ingrosso (escluso autov.)</t>
  </si>
  <si>
    <t>Trasporti e magazzinaggio</t>
  </si>
  <si>
    <t>ITC</t>
  </si>
  <si>
    <t>Servizi alle imprese</t>
  </si>
  <si>
    <t>Sanità</t>
  </si>
  <si>
    <t>Manifattura</t>
  </si>
  <si>
    <t>Commercio</t>
  </si>
  <si>
    <t>Servizi</t>
  </si>
  <si>
    <t>Energia</t>
  </si>
  <si>
    <t>Altro</t>
  </si>
  <si>
    <t>Centro</t>
  </si>
  <si>
    <t>Dimensione</t>
  </si>
  <si>
    <t>Micro</t>
  </si>
  <si>
    <t>Piccole</t>
  </si>
  <si>
    <t>Medie</t>
  </si>
  <si>
    <t>Grandi</t>
  </si>
  <si>
    <t>Beni immateriali 4.0</t>
  </si>
  <si>
    <t>R&amp;D&amp;I</t>
  </si>
  <si>
    <t>Formazione 4.0</t>
  </si>
  <si>
    <t>Beni materiali 4.0</t>
  </si>
  <si>
    <t>Fonte: Mef, Banca d'Italia, Ministero delle Imprese e del Made in Italy, Gli incentivi in investimenti 4.0: una valutazione dell'impatto della misura, 13 novembre 2024.</t>
  </si>
  <si>
    <t>Germania</t>
  </si>
  <si>
    <t>Spagna</t>
  </si>
  <si>
    <t>Francia</t>
  </si>
  <si>
    <t>Ue a 27</t>
  </si>
  <si>
    <t>Var. ass. 2023-2022</t>
  </si>
  <si>
    <t>Var. % 2023-2022</t>
  </si>
  <si>
    <t>Agevolazioni/finanziamenti concessi</t>
  </si>
  <si>
    <t>Non localizzabili territorialmente + Estero</t>
  </si>
  <si>
    <t>Agevolazioni/finanziamenti concessi, al netto degli interventi sul mercato dell'energia</t>
  </si>
  <si>
    <t>Agevolazioni/finanziamenti erogati</t>
  </si>
  <si>
    <t>Quota % Mezzogiorno (c)</t>
  </si>
  <si>
    <t>Agevolazioni concesse, ex. mercato energia</t>
  </si>
  <si>
    <t>Fonte: elaborazioni Svimez su dati del Ministero delle Imprese e del Made in Italy.</t>
  </si>
  <si>
    <t>Valori medi annui (miliardi di euro)</t>
  </si>
  <si>
    <t>Variazioni 2021-2023 vs. 2000-2002</t>
  </si>
  <si>
    <t>2000-2002</t>
  </si>
  <si>
    <t>2003-2005</t>
  </si>
  <si>
    <t>2006-2008</t>
  </si>
  <si>
    <t>2009-2011</t>
  </si>
  <si>
    <t>2012-2014</t>
  </si>
  <si>
    <t>2021-2023</t>
  </si>
  <si>
    <t>di cui: 2023</t>
  </si>
  <si>
    <t>%</t>
  </si>
  <si>
    <t>Non localizzabili</t>
  </si>
  <si>
    <t>Assolute</t>
  </si>
  <si>
    <t>Fonte: elaborazioni Svimez su dati Ministero delle Imprese e del Made in Italy.</t>
  </si>
  <si>
    <t>(a) al netto di revoche, rinunce e annullamenti.</t>
  </si>
  <si>
    <t>Var.% 2024-23</t>
  </si>
  <si>
    <t>Domande accolte (Numero)</t>
  </si>
  <si>
    <t>Finanziamenti garantiti (miliardi di euro)</t>
  </si>
  <si>
    <t>Garanzie concesse (miliardi di euro)</t>
  </si>
  <si>
    <t>Fonte:elaborazioni Svimez su dati Invitalia.</t>
  </si>
  <si>
    <t>Fonte: elaborazioni Svimez su dati Invitalia.</t>
  </si>
  <si>
    <t>(a) inclusi i Comuni del cratere sismico del Centro e alcune isole minori del Centro-Nord.</t>
  </si>
  <si>
    <t>Multiregionale</t>
  </si>
  <si>
    <t>Microelettronica I</t>
  </si>
  <si>
    <t>Batterie I</t>
  </si>
  <si>
    <t xml:space="preserve">Batterie II </t>
  </si>
  <si>
    <t>Idrogeno I</t>
  </si>
  <si>
    <t>Idrogeno II</t>
  </si>
  <si>
    <t>(a) al netto del multiregionale.</t>
  </si>
  <si>
    <t>Fonte: elaborazioni Svimez su dati del Mimit.</t>
  </si>
  <si>
    <t>Nuova Sabatini green</t>
  </si>
  <si>
    <t>Investimento</t>
  </si>
  <si>
    <t>Microelettronica II</t>
  </si>
  <si>
    <t>Cloud</t>
  </si>
  <si>
    <t>N. iniziative</t>
  </si>
  <si>
    <t>linea</t>
  </si>
  <si>
    <t>barre</t>
  </si>
  <si>
    <t>Alimentari</t>
  </si>
  <si>
    <t>Automotive</t>
  </si>
  <si>
    <t>Elettronica</t>
  </si>
  <si>
    <t>Metallurgia e prod. In metallo</t>
  </si>
  <si>
    <t>Mobili e altre</t>
  </si>
  <si>
    <t>Regione</t>
  </si>
  <si>
    <t>Dimensione
impresa</t>
  </si>
  <si>
    <t>Piccola</t>
  </si>
  <si>
    <t>Media</t>
  </si>
  <si>
    <t>Grande</t>
  </si>
  <si>
    <t/>
  </si>
  <si>
    <t>Settori</t>
  </si>
  <si>
    <t>Agricoltura</t>
  </si>
  <si>
    <t>Fornitura EE, gas, acqua, rifiuti</t>
  </si>
  <si>
    <t>Manifatturiero</t>
  </si>
  <si>
    <t>Fonte: elaborazioni Svimez su dati Ministero delle imprese del Made in Italy.</t>
  </si>
  <si>
    <t>2019-2024</t>
  </si>
  <si>
    <t>Investimenti attivati (milioni di euro)</t>
  </si>
  <si>
    <t>Agevolazioni concesse (milioni di euro)</t>
  </si>
  <si>
    <t>Quota % Mezzogiorno al netto multiregionale</t>
  </si>
  <si>
    <t>Nazionalità</t>
  </si>
  <si>
    <t>Sviluppo industriale</t>
  </si>
  <si>
    <t>Turismo</t>
  </si>
  <si>
    <t>Tutela ambientale</t>
  </si>
  <si>
    <t>Filiere 2</t>
  </si>
  <si>
    <t>A maggioranza PMI</t>
  </si>
  <si>
    <t>A maggioranza Grande impresa</t>
  </si>
  <si>
    <t>Gruppi esteri</t>
  </si>
  <si>
    <t>Gruppi italiani</t>
  </si>
  <si>
    <t>Trasformazione prodotti agricoli</t>
  </si>
  <si>
    <t>Trasformazione prodotti agricoli con servizi ospitalità</t>
  </si>
  <si>
    <t>Investimenti attivati
(milioni di euro)</t>
  </si>
  <si>
    <t>Agevolazioni concesse
(milioni di euro)</t>
  </si>
  <si>
    <t>Fonte: elaborazioni Svimez su dati Ministero delle impres e del Made in Italy.</t>
  </si>
  <si>
    <t>Quota % Sud (a)</t>
  </si>
  <si>
    <t>Nord-Ovest</t>
  </si>
  <si>
    <t>Nord-Est</t>
  </si>
  <si>
    <t>Di cui: Pnrr</t>
  </si>
  <si>
    <t>Al 2020</t>
  </si>
  <si>
    <t>Fonte: Elaborazioni Svimez su dati Cassa Depositi e Prestiti.</t>
  </si>
  <si>
    <t>2024 (a)</t>
  </si>
  <si>
    <t>Quota% Mezzogiorno su Italia</t>
  </si>
  <si>
    <t>Valori assoluti</t>
  </si>
  <si>
    <t>Valori %</t>
  </si>
  <si>
    <t>Servizi alle Pmi</t>
  </si>
  <si>
    <t>N. addetti (Ula) a regime</t>
  </si>
  <si>
    <t>Impianti</t>
  </si>
  <si>
    <t>Macchinari</t>
  </si>
  <si>
    <t>Immobili</t>
  </si>
  <si>
    <t>Attrezzature</t>
  </si>
  <si>
    <t>Credito
richiesto</t>
  </si>
  <si>
    <t>N. comunicazioni
inviate</t>
  </si>
  <si>
    <t>FIGURA 1</t>
  </si>
  <si>
    <t>Investimenti (mln euro)</t>
  </si>
  <si>
    <t>Agevolazioni (mln euro)</t>
  </si>
  <si>
    <t>Figura 1. Aiuti di Stato a sostegno di industria e servizi (in % del Pil)</t>
  </si>
  <si>
    <t xml:space="preserve">Tabella 3.  Iniziative agevolate dal Fondo per la crescita sostenibile </t>
  </si>
  <si>
    <t>Tabella 4.  Iniziative agevolate con gli Accordi per l'innovazione</t>
  </si>
  <si>
    <t>Figura 4.  Accordi per l'innovazione nel manifatturiero per ripartizione (valori cumulati 2016-2024)</t>
  </si>
  <si>
    <t>Figura 5. Accordi per l'innovazione nei servizi per ripartizione (valori cumulati 2016-2024)</t>
  </si>
  <si>
    <t>Figura 6. Ipcei: agevolazioni concesse per settore (valori cumulati 2019-24, milioni di euro)</t>
  </si>
  <si>
    <t xml:space="preserve">Figura 2. Fondo per la crescita sostenibile (% Mezzogiorno su Italia) </t>
  </si>
  <si>
    <t>Figura 3. Accordi per l'innovazione (% Mezzogiorno su Italia)</t>
  </si>
  <si>
    <t>(a) la distribuzione dei crediti è riferita alle sole società di capitale.</t>
  </si>
  <si>
    <t>Tabella 7. Crediti d'imposta di Transione 4.0, 2020-2022 (a)</t>
  </si>
  <si>
    <t>Dimensione di impresa</t>
  </si>
  <si>
    <t>Macroaree</t>
  </si>
  <si>
    <t>Milioni di euro</t>
  </si>
  <si>
    <t>Numero domande</t>
  </si>
  <si>
    <t>Investimento  proposto</t>
  </si>
  <si>
    <t>2014-2024</t>
  </si>
  <si>
    <t>2023-2024</t>
  </si>
  <si>
    <t>Tabella 10. I progetti finanziati da Smart&amp;Start Italia</t>
  </si>
  <si>
    <t>2015-2024</t>
  </si>
  <si>
    <t>2022-2024</t>
  </si>
  <si>
    <t>Numero progetti</t>
  </si>
  <si>
    <t>Tabella 11. I progetti finanziati da Smart&amp;Start nel periodo 2015-2023, per settore</t>
  </si>
  <si>
    <t>Numero istanze</t>
  </si>
  <si>
    <t>Numero programmi</t>
  </si>
  <si>
    <t>Numero contratti</t>
  </si>
  <si>
    <t>Finanziamento agevolato</t>
  </si>
  <si>
    <t>Agevolazioni erogate</t>
  </si>
  <si>
    <t>Incremento addetti (Ula)</t>
  </si>
  <si>
    <t>2017-2024</t>
  </si>
  <si>
    <t>Regioni</t>
  </si>
  <si>
    <t>Fonte: Struttura di Missione Zes.</t>
  </si>
  <si>
    <t xml:space="preserve">Nuova Sabatini </t>
  </si>
  <si>
    <t>al netto di revoche e rinunce.</t>
  </si>
  <si>
    <t>al netto di revoche e rinunce</t>
  </si>
  <si>
    <t>al netto delle revoche.</t>
  </si>
  <si>
    <t>Tabella 20.  Legge n. 181/1989: interventi ammessi alle agevolazioni, 2017-2024,milioni di euro s.d.i.</t>
  </si>
  <si>
    <t>Tabella 19. Resto al Sud: i risultati (valori cumulati 2018-2024)</t>
  </si>
  <si>
    <t>Tabella 15. Zes Unica: provvedimenti di autorizzazione unica,  investimenti  e ricadute occupazionali (1° marzo-30 giugno 2025)</t>
  </si>
  <si>
    <t>Tabella 14. Il credito d'imposta della Zes Unica nel 2024 (migliaia di euro s.d.i.)</t>
  </si>
  <si>
    <r>
      <t>Tabella 13.</t>
    </r>
    <r>
      <rPr>
        <i/>
        <sz val="9"/>
        <color indexed="8"/>
        <rFont val="Barlow Condensed"/>
      </rPr>
      <t xml:space="preserve"> </t>
    </r>
    <r>
      <rPr>
        <sz val="9"/>
        <color rgb="FF000000"/>
        <rFont val="Barlow Condensed"/>
      </rPr>
      <t>Fondo di garanzia per le piccole e medie imprese</t>
    </r>
  </si>
  <si>
    <t>Figura 8. Smart&amp;Start Italia  (% Mezzogiorno su Italia)</t>
  </si>
  <si>
    <t xml:space="preserve">Figura 7. Nuova Sabatini e Nuova Sabatini green nel periodo 2023-2024 (quota % Mezzogiorno su Italia) </t>
  </si>
  <si>
    <t>Tabella 9. Agevolazioni deliberate dalla Nuova Sabatini green (milioni di euro, s.d.i.)</t>
  </si>
  <si>
    <t>Tabella 8. Agevolazioni deliberate dalla Nuova Sabatini (a) (milioni di euro, s.d.i.)</t>
  </si>
  <si>
    <t>Tabella 1.  Interventi nazionali (a) e delle Regioni (b) (milioni di euro, s.d.i.)</t>
  </si>
  <si>
    <t>(a) gestiti dalle Amministrazioni centrali; (b) comprensivi degli interventi conferiti alle Regioni e di quelli della programmazione comunitaria dei Por.</t>
  </si>
  <si>
    <t>(c) al netto dei non localizzati territorialmente.</t>
  </si>
  <si>
    <t>Tabella 2. Interventi nazionali (a) e delle Regioni (b), agevolazioni erogate</t>
  </si>
  <si>
    <t>(a) gestiti dalle Amministrazioni centrali; (b) comprensivi degli interventi conferiti alle Regioni e di quelli nell'ambito della programmazione comunitaria dei Por.</t>
  </si>
  <si>
    <t xml:space="preserve">
2018-2023</t>
  </si>
  <si>
    <t>Tabella 5. Iniziative agevolate con gli Accordi per l'innovazione per settore (valori cumulati 2016-2024)</t>
  </si>
  <si>
    <t>Tabella 6. Ipcei: agevolazioni concesse (milioni di euro, s.d.i.)</t>
  </si>
  <si>
    <t>Tabella 12.  Investimenti diretti di CdP Venture Capital in start up (milioni di euro, s.d.i.)</t>
  </si>
  <si>
    <t>(a) dati al 30 giugno 2024.</t>
  </si>
  <si>
    <t>Fonte: Agenzia delle Entrate; , Provvedimento del Direttore del 12 dicembre 2024.</t>
  </si>
  <si>
    <t>Tabella 16. Contratti di sviluppo deliberati, 2012-30 giugno 2025</t>
  </si>
  <si>
    <t>Tabella 17. PNRR-Contratti di sviluppo deliberati, 2022-30 giugno 2025</t>
  </si>
  <si>
    <t>Tabella 18. Contratti di sviluppo deliberati, 2012-30 giugno 2025</t>
  </si>
  <si>
    <t>al netto di revoche e rinunce; (a) al netto dei multiregionali.</t>
  </si>
  <si>
    <t>Quota % Mezzogiorno (a)</t>
  </si>
  <si>
    <t>Fonte: elaborazioni Svimez su dati della Commissione europea, "State Aid Scoreboard 2024".</t>
  </si>
  <si>
    <t>Investimenti
(milioni di euro)</t>
  </si>
  <si>
    <t>Agevolazioni
(milioni di euro)</t>
  </si>
  <si>
    <t>Numero autorizzazioni uniche</t>
  </si>
  <si>
    <t>Ricadute occupazionali</t>
  </si>
  <si>
    <t>Dati al 30/06/2025</t>
  </si>
  <si>
    <t>Dati aggiornati al 3/11/2025</t>
  </si>
  <si>
    <t>Figura 9. Distribuzione per filiera delle autorizzazioni uniche concesse nel primo semestre 2025</t>
  </si>
  <si>
    <t>Agroindustria</t>
  </si>
  <si>
    <t>Elettronica &amp; ICT</t>
  </si>
  <si>
    <t>Cleantech</t>
  </si>
  <si>
    <t>Navale &amp; Cantieristica</t>
  </si>
  <si>
    <t>Tecnologie digitali</t>
  </si>
  <si>
    <t>Chimica &amp; Farmaceutica</t>
  </si>
  <si>
    <t>Biotech</t>
  </si>
  <si>
    <t>Ferrovierio</t>
  </si>
  <si>
    <t>Made in Italy di qualità</t>
  </si>
  <si>
    <r>
      <rPr>
        <i/>
        <sz val="12"/>
        <color theme="1"/>
        <rFont val="Barlow Condensed"/>
      </rPr>
      <t>Fonte</t>
    </r>
    <r>
      <rPr>
        <sz val="12"/>
        <color theme="1"/>
        <rFont val="Barlow Condensed"/>
      </rPr>
      <t xml:space="preserve">: </t>
    </r>
    <r>
      <rPr>
        <i/>
        <sz val="12"/>
        <color theme="1"/>
        <rFont val="Barlow Condensed"/>
      </rPr>
      <t>elaborazioni Svimez su dati Invitalia.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</si>
</sst>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_-* #,##0.0\ _€_-;\-* #,##0.0\ _€_-;_-* &quot;-&quot;??\ _€_-;_-@_-"/>
    <numFmt numFmtId="168" formatCode="#,##0.0"/>
    <numFmt numFmtId="170" formatCode="_-* #,##0.0_-;\-* #,##0.0_-;_-* &quot;-&quot;??_-;_-@_-"/>
    <numFmt numFmtId="171" formatCode="_-* #,##0.0\ _€_-;\-* #,##0.0\ _€_-;_-* &quot;-&quot;?\ _€_-;_-@_-"/>
    <numFmt numFmtId="172" formatCode="0.000"/>
    <numFmt numFmtId="173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1"/>
      <name val="Times"/>
    </font>
    <font>
      <i/>
      <sz val="11"/>
      <color theme="1"/>
      <name val="Times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Barlow Condensed"/>
    </font>
    <font>
      <sz val="12"/>
      <name val="Barlow Condensed"/>
    </font>
    <font>
      <i/>
      <sz val="12"/>
      <color theme="1"/>
      <name val="Barlow Condensed"/>
    </font>
    <font>
      <sz val="11"/>
      <name val="Barlow Condensed"/>
    </font>
    <font>
      <sz val="11"/>
      <name val="Calibri"/>
      <family val="2"/>
      <scheme val="minor"/>
    </font>
    <font>
      <sz val="11"/>
      <color theme="1"/>
      <name val="Barlow Condensed"/>
    </font>
    <font>
      <sz val="12"/>
      <color theme="1"/>
      <name val="Calibri"/>
      <family val="2"/>
      <scheme val="minor"/>
    </font>
    <font>
      <sz val="12"/>
      <color rgb="FF595959"/>
      <name val="Barlow Condensed"/>
    </font>
    <font>
      <i/>
      <sz val="12"/>
      <color rgb="FF595959"/>
      <name val="Barlow Condensed"/>
    </font>
    <font>
      <sz val="9"/>
      <color indexed="8"/>
      <name val="Barlow Condensed"/>
    </font>
    <font>
      <i/>
      <sz val="9"/>
      <color indexed="8"/>
      <name val="Barlow Condensed"/>
    </font>
    <font>
      <sz val="12"/>
      <color indexed="8"/>
      <name val="Barlow Condensed"/>
    </font>
    <font>
      <i/>
      <sz val="12"/>
      <color indexed="8"/>
      <name val="Barlow Condensed"/>
    </font>
    <font>
      <b/>
      <sz val="12"/>
      <name val="Barlow Condensed"/>
    </font>
    <font>
      <b/>
      <sz val="12"/>
      <color theme="1"/>
      <name val="Barlow Condensed"/>
    </font>
    <font>
      <sz val="9"/>
      <color rgb="FF000000"/>
      <name val="Barlow Condensed"/>
    </font>
    <font>
      <i/>
      <sz val="12"/>
      <name val="Barlow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</cellStyleXfs>
  <cellXfs count="255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168" fontId="0" fillId="0" borderId="0" xfId="0" applyNumberFormat="1"/>
    <xf numFmtId="0" fontId="5" fillId="0" borderId="0" xfId="4" applyFont="1"/>
    <xf numFmtId="0" fontId="5" fillId="0" borderId="0" xfId="4" applyFont="1" applyAlignment="1">
      <alignment vertical="center"/>
    </xf>
    <xf numFmtId="0" fontId="6" fillId="0" borderId="0" xfId="4" applyFont="1"/>
    <xf numFmtId="171" fontId="0" fillId="0" borderId="0" xfId="0" applyNumberFormat="1"/>
    <xf numFmtId="170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167" fontId="7" fillId="0" borderId="0" xfId="1" applyNumberFormat="1" applyFont="1" applyFill="1"/>
    <xf numFmtId="167" fontId="7" fillId="0" borderId="2" xfId="1" applyNumberFormat="1" applyFont="1" applyFill="1" applyBorder="1"/>
    <xf numFmtId="171" fontId="7" fillId="0" borderId="0" xfId="0" applyNumberFormat="1" applyFont="1" applyAlignment="1">
      <alignment horizontal="center"/>
    </xf>
    <xf numFmtId="0" fontId="9" fillId="0" borderId="0" xfId="0" applyFont="1"/>
    <xf numFmtId="170" fontId="0" fillId="0" borderId="0" xfId="0" applyNumberFormat="1"/>
    <xf numFmtId="171" fontId="2" fillId="0" borderId="0" xfId="0" applyNumberFormat="1" applyFont="1"/>
    <xf numFmtId="2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4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2" applyFont="1"/>
    <xf numFmtId="0" fontId="12" fillId="0" borderId="0" xfId="2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horizontal="left"/>
    </xf>
    <xf numFmtId="0" fontId="12" fillId="0" borderId="2" xfId="5" applyFont="1" applyBorder="1" applyAlignment="1">
      <alignment horizontal="left"/>
    </xf>
    <xf numFmtId="0" fontId="12" fillId="0" borderId="2" xfId="5" applyFont="1" applyBorder="1" applyAlignment="1">
      <alignment horizontal="center" vertical="center"/>
    </xf>
    <xf numFmtId="168" fontId="12" fillId="0" borderId="2" xfId="0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/>
    </xf>
    <xf numFmtId="0" fontId="12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6" fillId="0" borderId="0" xfId="0" applyFont="1"/>
    <xf numFmtId="168" fontId="7" fillId="0" borderId="0" xfId="1" applyNumberFormat="1" applyFont="1" applyFill="1" applyAlignment="1">
      <alignment horizontal="center" vertical="center"/>
    </xf>
    <xf numFmtId="168" fontId="7" fillId="0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2" fontId="12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68" fontId="12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left" vertical="center" readingOrder="1"/>
    </xf>
    <xf numFmtId="0" fontId="21" fillId="0" borderId="0" xfId="0" applyFont="1"/>
    <xf numFmtId="0" fontId="12" fillId="0" borderId="0" xfId="0" applyFont="1" applyAlignment="1">
      <alignment vertical="top"/>
    </xf>
    <xf numFmtId="0" fontId="22" fillId="0" borderId="0" xfId="0" applyFont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168" fontId="22" fillId="0" borderId="0" xfId="0" applyNumberFormat="1" applyFont="1"/>
    <xf numFmtId="168" fontId="22" fillId="0" borderId="2" xfId="0" applyNumberFormat="1" applyFont="1" applyBorder="1"/>
    <xf numFmtId="0" fontId="23" fillId="0" borderId="0" xfId="0" applyFont="1"/>
    <xf numFmtId="165" fontId="22" fillId="0" borderId="0" xfId="0" applyNumberFormat="1" applyFont="1"/>
    <xf numFmtId="0" fontId="11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5" fillId="0" borderId="0" xfId="0" applyFont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8" fontId="11" fillId="0" borderId="0" xfId="0" applyNumberFormat="1" applyFont="1" applyAlignment="1">
      <alignment horizontal="center"/>
    </xf>
    <xf numFmtId="0" fontId="13" fillId="0" borderId="2" xfId="0" applyFont="1" applyBorder="1"/>
    <xf numFmtId="168" fontId="13" fillId="0" borderId="2" xfId="0" applyNumberFormat="1" applyFont="1" applyBorder="1" applyAlignment="1">
      <alignment horizontal="center"/>
    </xf>
    <xf numFmtId="168" fontId="13" fillId="0" borderId="2" xfId="0" quotePrefix="1" applyNumberFormat="1" applyFont="1" applyBorder="1" applyAlignment="1">
      <alignment horizontal="center"/>
    </xf>
    <xf numFmtId="0" fontId="20" fillId="0" borderId="0" xfId="4" applyFont="1"/>
    <xf numFmtId="0" fontId="20" fillId="0" borderId="0" xfId="4" applyFont="1" applyAlignment="1">
      <alignment vertical="center"/>
    </xf>
    <xf numFmtId="0" fontId="21" fillId="0" borderId="2" xfId="4" applyFont="1" applyBorder="1"/>
    <xf numFmtId="168" fontId="20" fillId="0" borderId="0" xfId="4" applyNumberFormat="1" applyFont="1" applyAlignment="1">
      <alignment horizontal="center"/>
    </xf>
    <xf numFmtId="168" fontId="21" fillId="0" borderId="2" xfId="4" applyNumberFormat="1" applyFont="1" applyBorder="1" applyAlignment="1">
      <alignment horizontal="center"/>
    </xf>
    <xf numFmtId="4" fontId="20" fillId="0" borderId="0" xfId="4" applyNumberFormat="1" applyFont="1" applyAlignment="1">
      <alignment horizontal="center"/>
    </xf>
    <xf numFmtId="165" fontId="0" fillId="0" borderId="0" xfId="0" applyNumberFormat="1" applyAlignment="1">
      <alignment horizontal="left" vertical="center"/>
    </xf>
    <xf numFmtId="0" fontId="16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12" fillId="0" borderId="2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8" fontId="22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1" fillId="0" borderId="0" xfId="0" applyNumberFormat="1" applyFont="1"/>
    <xf numFmtId="0" fontId="11" fillId="0" borderId="2" xfId="0" applyFont="1" applyBorder="1" applyAlignment="1">
      <alignment horizontal="left"/>
    </xf>
    <xf numFmtId="0" fontId="27" fillId="0" borderId="0" xfId="0" applyFont="1"/>
    <xf numFmtId="168" fontId="11" fillId="0" borderId="0" xfId="0" applyNumberFormat="1" applyFont="1" applyAlignment="1">
      <alignment horizontal="center" vertical="center"/>
    </xf>
    <xf numFmtId="168" fontId="11" fillId="0" borderId="0" xfId="1" applyNumberFormat="1" applyFont="1" applyFill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168" fontId="11" fillId="0" borderId="2" xfId="0" applyNumberFormat="1" applyFont="1" applyBorder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quotePrefix="1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2" xfId="0" applyFont="1" applyBorder="1"/>
    <xf numFmtId="167" fontId="11" fillId="0" borderId="0" xfId="1" applyNumberFormat="1" applyFont="1" applyAlignment="1">
      <alignment horizontal="center" vertical="center"/>
    </xf>
    <xf numFmtId="171" fontId="11" fillId="0" borderId="0" xfId="0" applyNumberFormat="1" applyFont="1"/>
    <xf numFmtId="168" fontId="11" fillId="0" borderId="0" xfId="1" applyNumberFormat="1" applyFont="1" applyAlignment="1">
      <alignment horizontal="center" vertical="center"/>
    </xf>
    <xf numFmtId="168" fontId="11" fillId="0" borderId="2" xfId="1" applyNumberFormat="1" applyFont="1" applyBorder="1" applyAlignment="1">
      <alignment horizontal="center" vertical="center"/>
    </xf>
    <xf numFmtId="0" fontId="11" fillId="0" borderId="4" xfId="0" applyFont="1" applyBorder="1"/>
    <xf numFmtId="166" fontId="11" fillId="0" borderId="0" xfId="1" applyNumberFormat="1" applyFont="1"/>
    <xf numFmtId="166" fontId="11" fillId="0" borderId="0" xfId="0" applyNumberFormat="1" applyFont="1"/>
    <xf numFmtId="167" fontId="11" fillId="0" borderId="0" xfId="0" applyNumberFormat="1" applyFont="1"/>
    <xf numFmtId="166" fontId="11" fillId="0" borderId="0" xfId="1" applyNumberFormat="1" applyFont="1" applyBorder="1"/>
    <xf numFmtId="166" fontId="11" fillId="0" borderId="2" xfId="1" applyNumberFormat="1" applyFont="1" applyBorder="1"/>
    <xf numFmtId="167" fontId="11" fillId="0" borderId="2" xfId="0" applyNumberFormat="1" applyFont="1" applyBorder="1"/>
    <xf numFmtId="165" fontId="11" fillId="0" borderId="2" xfId="0" applyNumberFormat="1" applyFont="1" applyBorder="1"/>
    <xf numFmtId="166" fontId="11" fillId="0" borderId="2" xfId="0" applyNumberFormat="1" applyFont="1" applyBorder="1"/>
    <xf numFmtId="0" fontId="11" fillId="0" borderId="5" xfId="0" applyFont="1" applyBorder="1"/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166" fontId="11" fillId="0" borderId="0" xfId="1" applyNumberFormat="1" applyFont="1" applyBorder="1" applyAlignment="1">
      <alignment horizontal="center" vertical="center"/>
    </xf>
    <xf numFmtId="167" fontId="11" fillId="0" borderId="0" xfId="1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6" fontId="11" fillId="0" borderId="0" xfId="1" applyNumberFormat="1" applyFont="1" applyAlignment="1">
      <alignment horizontal="center" vertical="center"/>
    </xf>
    <xf numFmtId="166" fontId="11" fillId="0" borderId="0" xfId="1" applyNumberFormat="1" applyFont="1" applyFill="1" applyAlignment="1">
      <alignment horizontal="center" vertical="center"/>
    </xf>
    <xf numFmtId="167" fontId="11" fillId="0" borderId="0" xfId="1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/>
    </xf>
    <xf numFmtId="168" fontId="11" fillId="0" borderId="0" xfId="1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3" fontId="11" fillId="0" borderId="2" xfId="1" applyNumberFormat="1" applyFont="1" applyBorder="1" applyAlignment="1">
      <alignment horizontal="center" vertical="center"/>
    </xf>
    <xf numFmtId="0" fontId="11" fillId="0" borderId="1" xfId="0" applyFont="1" applyBorder="1"/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21" fillId="0" borderId="0" xfId="4" applyFont="1"/>
    <xf numFmtId="168" fontId="21" fillId="0" borderId="0" xfId="4" applyNumberFormat="1" applyFont="1" applyAlignment="1">
      <alignment horizontal="center"/>
    </xf>
    <xf numFmtId="3" fontId="20" fillId="0" borderId="0" xfId="4" applyNumberFormat="1" applyFont="1" applyAlignment="1">
      <alignment horizontal="center"/>
    </xf>
    <xf numFmtId="0" fontId="20" fillId="0" borderId="1" xfId="4" applyFont="1" applyBorder="1" applyAlignment="1">
      <alignment vertical="center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3" fontId="11" fillId="0" borderId="0" xfId="1" applyNumberFormat="1" applyFont="1" applyBorder="1" applyAlignment="1">
      <alignment horizontal="center"/>
    </xf>
    <xf numFmtId="168" fontId="11" fillId="0" borderId="0" xfId="1" applyNumberFormat="1" applyFont="1" applyBorder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3" fontId="11" fillId="0" borderId="0" xfId="1" applyNumberFormat="1" applyFont="1" applyAlignment="1">
      <alignment horizontal="center"/>
    </xf>
    <xf numFmtId="168" fontId="11" fillId="0" borderId="0" xfId="1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2" xfId="1" applyNumberFormat="1" applyFont="1" applyBorder="1" applyAlignment="1">
      <alignment horizontal="center"/>
    </xf>
    <xf numFmtId="168" fontId="11" fillId="0" borderId="2" xfId="1" applyNumberFormat="1" applyFont="1" applyBorder="1" applyAlignment="1">
      <alignment horizontal="center"/>
    </xf>
    <xf numFmtId="173" fontId="11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/>
    <xf numFmtId="0" fontId="20" fillId="0" borderId="0" xfId="4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2" xfId="0" applyFont="1" applyBorder="1"/>
    <xf numFmtId="165" fontId="11" fillId="0" borderId="0" xfId="0" applyNumberFormat="1" applyFont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168" fontId="11" fillId="0" borderId="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6" fontId="11" fillId="0" borderId="0" xfId="1" applyNumberFormat="1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68" fontId="11" fillId="0" borderId="0" xfId="0" applyNumberFormat="1" applyFont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 wrapText="1"/>
    </xf>
    <xf numFmtId="168" fontId="11" fillId="0" borderId="2" xfId="1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</cellXfs>
  <cellStyles count="6">
    <cellStyle name="Migliaia" xfId="1" builtinId="3"/>
    <cellStyle name="Normale" xfId="0" builtinId="0"/>
    <cellStyle name="Normale 10 2" xfId="2" xr:uid="{00000000-0005-0000-0000-000002000000}"/>
    <cellStyle name="Normale 2" xfId="3" xr:uid="{00000000-0005-0000-0000-000003000000}"/>
    <cellStyle name="Normale 3 14" xfId="4" xr:uid="{00000000-0005-0000-0000-000004000000}"/>
    <cellStyle name="Normale 6 4" xfId="5" xr:uid="{00000000-0005-0000-0000-000005000000}"/>
  </cellStyles>
  <dxfs count="0"/>
  <tableStyles count="0" defaultTableStyle="TableStyleMedium2" defaultPivotStyle="PivotStyleMedium9"/>
  <colors>
    <mruColors>
      <color rgb="FF16345F"/>
      <color rgb="FFFAB725"/>
      <color rgb="FF9D9D9C"/>
      <color rgb="FF0089A8"/>
      <color rgb="FF008958"/>
      <color rgb="FFD47000"/>
      <color rgb="FF59A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Germania</c:v>
          </c:tx>
          <c:spPr>
            <a:ln w="28575" cap="rnd">
              <a:solidFill>
                <a:srgbClr val="FAB72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B725"/>
              </a:solidFill>
              <a:ln w="9525">
                <a:solidFill>
                  <a:srgbClr val="FAB725"/>
                </a:solidFill>
              </a:ln>
              <a:effectLst/>
            </c:spPr>
          </c:marker>
          <c:cat>
            <c:numLit>
              <c:formatCode>General</c:formatCode>
              <c:ptCount val="2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</c:numLit>
          </c:cat>
          <c:val>
            <c:numLit>
              <c:formatCode>General</c:formatCode>
              <c:ptCount val="24"/>
              <c:pt idx="0">
                <c:v>0.70505713776377466</c:v>
              </c:pt>
              <c:pt idx="1">
                <c:v>0.82003933072652169</c:v>
              </c:pt>
              <c:pt idx="2">
                <c:v>1.1457305564550948</c:v>
              </c:pt>
              <c:pt idx="3">
                <c:v>0.84066638849344655</c:v>
              </c:pt>
              <c:pt idx="4">
                <c:v>0.69024225918431426</c:v>
              </c:pt>
              <c:pt idx="5">
                <c:v>0.68772718868646554</c:v>
              </c:pt>
              <c:pt idx="6">
                <c:v>0.69942387209522783</c:v>
              </c:pt>
              <c:pt idx="7">
                <c:v>0.55053382870089929</c:v>
              </c:pt>
              <c:pt idx="8">
                <c:v>0.58359347486948188</c:v>
              </c:pt>
              <c:pt idx="9">
                <c:v>0.78020189027885234</c:v>
              </c:pt>
              <c:pt idx="10">
                <c:v>0.63154294244015818</c:v>
              </c:pt>
              <c:pt idx="11">
                <c:v>0.5088117446257201</c:v>
              </c:pt>
              <c:pt idx="12">
                <c:v>0.43293081653204218</c:v>
              </c:pt>
              <c:pt idx="13">
                <c:v>0.43996029337909098</c:v>
              </c:pt>
              <c:pt idx="14">
                <c:v>1.0641870948723189</c:v>
              </c:pt>
              <c:pt idx="15">
                <c:v>1.2050505566088181</c:v>
              </c:pt>
              <c:pt idx="16">
                <c:v>1.319603324040787</c:v>
              </c:pt>
              <c:pt idx="17">
                <c:v>1.3612067268868335</c:v>
              </c:pt>
              <c:pt idx="18">
                <c:v>1.3491442527680384</c:v>
              </c:pt>
              <c:pt idx="19">
                <c:v>1.4559160310958223</c:v>
              </c:pt>
              <c:pt idx="20">
                <c:v>3.6456822983401067</c:v>
              </c:pt>
              <c:pt idx="21">
                <c:v>2.9100555507199855</c:v>
              </c:pt>
              <c:pt idx="22">
                <c:v>1.9022844417466516</c:v>
              </c:pt>
              <c:pt idx="23">
                <c:v>1.1784367359128427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B7-4AFA-B921-AEA7D4F48F53}"/>
            </c:ext>
          </c:extLst>
        </c:ser>
        <c:ser>
          <c:idx val="2"/>
          <c:order val="1"/>
          <c:tx>
            <c:v>Spagna</c:v>
          </c:tx>
          <c:spPr>
            <a:ln w="28575" cap="rnd">
              <a:solidFill>
                <a:srgbClr val="D47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47000"/>
              </a:solidFill>
              <a:ln w="9525">
                <a:solidFill>
                  <a:srgbClr val="D47000"/>
                </a:solidFill>
              </a:ln>
              <a:effectLst/>
            </c:spPr>
          </c:marker>
          <c:cat>
            <c:numLit>
              <c:formatCode>General</c:formatCode>
              <c:ptCount val="2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</c:numLit>
          </c:cat>
          <c:val>
            <c:numLit>
              <c:formatCode>General</c:formatCode>
              <c:ptCount val="24"/>
              <c:pt idx="0">
                <c:v>0.93514759599363129</c:v>
              </c:pt>
              <c:pt idx="1">
                <c:v>1.0735764018100942</c:v>
              </c:pt>
              <c:pt idx="2">
                <c:v>0.7136076847563968</c:v>
              </c:pt>
              <c:pt idx="3">
                <c:v>0.6067012631387485</c:v>
              </c:pt>
              <c:pt idx="4">
                <c:v>0.52104514922813439</c:v>
              </c:pt>
              <c:pt idx="5">
                <c:v>0.52065198325220186</c:v>
              </c:pt>
              <c:pt idx="6">
                <c:v>0.3848104631354381</c:v>
              </c:pt>
              <c:pt idx="7">
                <c:v>0.37077509811691622</c:v>
              </c:pt>
              <c:pt idx="8">
                <c:v>0.42670025673479367</c:v>
              </c:pt>
              <c:pt idx="9">
                <c:v>0.45447387207709306</c:v>
              </c:pt>
              <c:pt idx="10">
                <c:v>0.40459908368882552</c:v>
              </c:pt>
              <c:pt idx="11">
                <c:v>0.35566759303446277</c:v>
              </c:pt>
              <c:pt idx="12">
                <c:v>0.3100577819306462</c:v>
              </c:pt>
              <c:pt idx="13">
                <c:v>0.25244810130531598</c:v>
              </c:pt>
              <c:pt idx="14">
                <c:v>0.28577812770405481</c:v>
              </c:pt>
              <c:pt idx="15">
                <c:v>0.21889516443567908</c:v>
              </c:pt>
              <c:pt idx="16">
                <c:v>0.23099520288663869</c:v>
              </c:pt>
              <c:pt idx="17">
                <c:v>0.21575495887263849</c:v>
              </c:pt>
              <c:pt idx="18">
                <c:v>0.279366670626161</c:v>
              </c:pt>
              <c:pt idx="19">
                <c:v>0.33372090036770857</c:v>
              </c:pt>
              <c:pt idx="20">
                <c:v>0.7227379575527757</c:v>
              </c:pt>
              <c:pt idx="21">
                <c:v>1.0227067748896372</c:v>
              </c:pt>
              <c:pt idx="22">
                <c:v>1.1237878859575621</c:v>
              </c:pt>
              <c:pt idx="23">
                <c:v>0.7559487467330166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B7-4AFA-B921-AEA7D4F48F53}"/>
            </c:ext>
          </c:extLst>
        </c:ser>
        <c:ser>
          <c:idx val="3"/>
          <c:order val="2"/>
          <c:tx>
            <c:v>Francia</c:v>
          </c:tx>
          <c:spPr>
            <a:ln w="28575" cap="rnd">
              <a:solidFill>
                <a:srgbClr val="9D9D9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D9D9C"/>
              </a:solidFill>
              <a:ln w="9525">
                <a:solidFill>
                  <a:srgbClr val="9D9D9C"/>
                </a:solidFill>
              </a:ln>
              <a:effectLst/>
            </c:spPr>
          </c:marker>
          <c:cat>
            <c:numLit>
              <c:formatCode>General</c:formatCode>
              <c:ptCount val="2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</c:numLit>
          </c:cat>
          <c:val>
            <c:numLit>
              <c:formatCode>General</c:formatCode>
              <c:ptCount val="24"/>
              <c:pt idx="0">
                <c:v>0.38236364149915314</c:v>
              </c:pt>
              <c:pt idx="1">
                <c:v>0.37334633792460209</c:v>
              </c:pt>
              <c:pt idx="2">
                <c:v>0.43377501947627706</c:v>
              </c:pt>
              <c:pt idx="3">
                <c:v>0.37039527149141643</c:v>
              </c:pt>
              <c:pt idx="4">
                <c:v>0.44347774613605029</c:v>
              </c:pt>
              <c:pt idx="5">
                <c:v>0.44948698040353852</c:v>
              </c:pt>
              <c:pt idx="6">
                <c:v>1.5815345363389184</c:v>
              </c:pt>
              <c:pt idx="7">
                <c:v>0.42606366567360354</c:v>
              </c:pt>
              <c:pt idx="8">
                <c:v>0.57456880018625134</c:v>
              </c:pt>
              <c:pt idx="9">
                <c:v>0.6892705141674399</c:v>
              </c:pt>
              <c:pt idx="10">
                <c:v>0.69491310722727817</c:v>
              </c:pt>
              <c:pt idx="11">
                <c:v>0.5915712666454398</c:v>
              </c:pt>
              <c:pt idx="12">
                <c:v>0.6595398036102994</c:v>
              </c:pt>
              <c:pt idx="13">
                <c:v>0.58863507514955427</c:v>
              </c:pt>
              <c:pt idx="14">
                <c:v>0.67168969079780594</c:v>
              </c:pt>
              <c:pt idx="15">
                <c:v>0.74271059401428607</c:v>
              </c:pt>
              <c:pt idx="16">
                <c:v>0.71804035470256711</c:v>
              </c:pt>
              <c:pt idx="17">
                <c:v>0.98019424610018735</c:v>
              </c:pt>
              <c:pt idx="18">
                <c:v>0.92668729420367846</c:v>
              </c:pt>
              <c:pt idx="19">
                <c:v>0.95085272354308026</c:v>
              </c:pt>
              <c:pt idx="20">
                <c:v>2.2157954129883235</c:v>
              </c:pt>
              <c:pt idx="21">
                <c:v>2.6006014706816387</c:v>
              </c:pt>
              <c:pt idx="22">
                <c:v>1.5319628973233281</c:v>
              </c:pt>
              <c:pt idx="23">
                <c:v>1.2303089906870286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B7-4AFA-B921-AEA7D4F48F53}"/>
            </c:ext>
          </c:extLst>
        </c:ser>
        <c:ser>
          <c:idx val="4"/>
          <c:order val="3"/>
          <c:tx>
            <c:v>Italia</c:v>
          </c:tx>
          <c:spPr>
            <a:ln w="28575" cap="rnd">
              <a:solidFill>
                <a:srgbClr val="16345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6345F"/>
              </a:solidFill>
              <a:ln w="9525">
                <a:solidFill>
                  <a:srgbClr val="16345F"/>
                </a:solidFill>
              </a:ln>
              <a:effectLst/>
            </c:spPr>
          </c:marker>
          <c:cat>
            <c:numLit>
              <c:formatCode>General</c:formatCode>
              <c:ptCount val="2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</c:numLit>
          </c:cat>
          <c:val>
            <c:numLit>
              <c:formatCode>General</c:formatCode>
              <c:ptCount val="24"/>
              <c:pt idx="0">
                <c:v>0.40606248032326642</c:v>
              </c:pt>
              <c:pt idx="1">
                <c:v>0.45895418878055877</c:v>
              </c:pt>
              <c:pt idx="2">
                <c:v>0.47838349837549687</c:v>
              </c:pt>
              <c:pt idx="3">
                <c:v>0.42252011953814034</c:v>
              </c:pt>
              <c:pt idx="4">
                <c:v>0.36145465329615367</c:v>
              </c:pt>
              <c:pt idx="5">
                <c:v>0.3678976228710929</c:v>
              </c:pt>
              <c:pt idx="6">
                <c:v>0.38150724915668938</c:v>
              </c:pt>
              <c:pt idx="7">
                <c:v>0.28654445649958737</c:v>
              </c:pt>
              <c:pt idx="8">
                <c:v>0.30913544944548904</c:v>
              </c:pt>
              <c:pt idx="9">
                <c:v>0.28926636764642377</c:v>
              </c:pt>
              <c:pt idx="10">
                <c:v>0.19060438221405218</c:v>
              </c:pt>
              <c:pt idx="11">
                <c:v>0.17233372403449293</c:v>
              </c:pt>
              <c:pt idx="12">
                <c:v>0.21632640363133415</c:v>
              </c:pt>
              <c:pt idx="13">
                <c:v>0.17475093919195106</c:v>
              </c:pt>
              <c:pt idx="14">
                <c:v>0.18429954152244429</c:v>
              </c:pt>
              <c:pt idx="15">
                <c:v>0.18204078609362703</c:v>
              </c:pt>
              <c:pt idx="16">
                <c:v>0.19284111679298324</c:v>
              </c:pt>
              <c:pt idx="17">
                <c:v>0.28221674148305553</c:v>
              </c:pt>
              <c:pt idx="18">
                <c:v>0.39243144290034038</c:v>
              </c:pt>
              <c:pt idx="19">
                <c:v>0.42503898968707809</c:v>
              </c:pt>
              <c:pt idx="20">
                <c:v>1.9801536743540566</c:v>
              </c:pt>
              <c:pt idx="21">
                <c:v>2.0583838414977338</c:v>
              </c:pt>
              <c:pt idx="22">
                <c:v>1.3464208457690676</c:v>
              </c:pt>
              <c:pt idx="23">
                <c:v>0.96280308155710592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B7-4AFA-B921-AEA7D4F48F53}"/>
            </c:ext>
          </c:extLst>
        </c:ser>
        <c:ser>
          <c:idx val="5"/>
          <c:order val="4"/>
          <c:tx>
            <c:v>Ue a 27</c:v>
          </c:tx>
          <c:spPr>
            <a:ln w="28575" cap="rnd">
              <a:solidFill>
                <a:srgbClr val="59A5C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9A5CF"/>
              </a:solidFill>
              <a:ln w="9525">
                <a:solidFill>
                  <a:srgbClr val="59A5CF"/>
                </a:solidFill>
              </a:ln>
              <a:effectLst/>
            </c:spPr>
          </c:marker>
          <c:cat>
            <c:numLit>
              <c:formatCode>General</c:formatCode>
              <c:ptCount val="2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</c:numLit>
          </c:cat>
          <c:val>
            <c:numLit>
              <c:formatCode>General</c:formatCode>
              <c:ptCount val="24"/>
              <c:pt idx="0">
                <c:v>0.56460639326516382</c:v>
              </c:pt>
              <c:pt idx="1">
                <c:v>0.61479553707368395</c:v>
              </c:pt>
              <c:pt idx="2">
                <c:v>0.70344027513735885</c:v>
              </c:pt>
              <c:pt idx="3">
                <c:v>0.64690757778599517</c:v>
              </c:pt>
              <c:pt idx="4">
                <c:v>0.53586852612358504</c:v>
              </c:pt>
              <c:pt idx="5">
                <c:v>0.51034908712109417</c:v>
              </c:pt>
              <c:pt idx="6">
                <c:v>0.71962818466194456</c:v>
              </c:pt>
              <c:pt idx="7">
                <c:v>0.44935844009367065</c:v>
              </c:pt>
              <c:pt idx="8">
                <c:v>0.51196367344755622</c:v>
              </c:pt>
              <c:pt idx="9">
                <c:v>0.59570611478717406</c:v>
              </c:pt>
              <c:pt idx="10">
                <c:v>0.57266857174098851</c:v>
              </c:pt>
              <c:pt idx="11">
                <c:v>0.50121483410245127</c:v>
              </c:pt>
              <c:pt idx="12">
                <c:v>0.47682808000891325</c:v>
              </c:pt>
              <c:pt idx="13">
                <c:v>0.46834606695765335</c:v>
              </c:pt>
              <c:pt idx="14">
                <c:v>0.66752451052323136</c:v>
              </c:pt>
              <c:pt idx="15">
                <c:v>0.70360078337766008</c:v>
              </c:pt>
              <c:pt idx="16">
                <c:v>0.76290594539294421</c:v>
              </c:pt>
              <c:pt idx="17">
                <c:v>0.85401326460242455</c:v>
              </c:pt>
              <c:pt idx="18">
                <c:v>0.85318106326565057</c:v>
              </c:pt>
              <c:pt idx="19">
                <c:v>0.88498390151842099</c:v>
              </c:pt>
              <c:pt idx="20">
                <c:v>2.3176303489810155</c:v>
              </c:pt>
              <c:pt idx="21">
                <c:v>2.1337996521889018</c:v>
              </c:pt>
              <c:pt idx="22">
                <c:v>1.3635274099190562</c:v>
              </c:pt>
              <c:pt idx="23">
                <c:v>1.0128947263114496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DB7-4AFA-B921-AEA7D4F4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45024"/>
        <c:axId val="175363584"/>
      </c:lineChart>
      <c:catAx>
        <c:axId val="1753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5363584"/>
        <c:crosses val="autoZero"/>
        <c:auto val="1"/>
        <c:lblAlgn val="ctr"/>
        <c:lblOffset val="100"/>
        <c:noMultiLvlLbl val="0"/>
      </c:catAx>
      <c:valAx>
        <c:axId val="1753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534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16438908612483E-2"/>
          <c:y val="8.0563255753218876E-2"/>
          <c:w val="0.93433242759012802"/>
          <c:h val="0.78683136616956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8'!$B$6</c:f>
              <c:strCache>
                <c:ptCount val="1"/>
                <c:pt idx="0">
                  <c:v>Numero progetti</c:v>
                </c:pt>
              </c:strCache>
            </c:strRef>
          </c:tx>
          <c:spPr>
            <a:solidFill>
              <a:srgbClr val="59A5C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 Medium" panose="000006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8'!$A$7:$A$13</c:f>
              <c:strCache>
                <c:ptCount val="7"/>
                <c:pt idx="0">
                  <c:v>2015-2017</c:v>
                </c:pt>
                <c:pt idx="1">
                  <c:v>2018-2020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Totale</c:v>
                </c:pt>
              </c:strCache>
            </c:strRef>
          </c:cat>
          <c:val>
            <c:numRef>
              <c:f>'Fig. 8'!$B$7:$B$13</c:f>
              <c:numCache>
                <c:formatCode>0.00</c:formatCode>
                <c:ptCount val="7"/>
                <c:pt idx="0">
                  <c:v>49.140049140049143</c:v>
                </c:pt>
                <c:pt idx="1">
                  <c:v>33.040935672514621</c:v>
                </c:pt>
                <c:pt idx="2">
                  <c:v>34.042553191489361</c:v>
                </c:pt>
                <c:pt idx="3">
                  <c:v>47.692307692307693</c:v>
                </c:pt>
                <c:pt idx="4">
                  <c:v>41.379310344827587</c:v>
                </c:pt>
                <c:pt idx="5">
                  <c:v>35.714285714285715</c:v>
                </c:pt>
                <c:pt idx="6">
                  <c:v>40.887480190174323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0-4664-9F26-5A26CA49E9AA}"/>
            </c:ext>
          </c:extLst>
        </c:ser>
        <c:ser>
          <c:idx val="1"/>
          <c:order val="1"/>
          <c:tx>
            <c:strRef>
              <c:f>'Fig. 8'!$C$6</c:f>
              <c:strCache>
                <c:ptCount val="1"/>
                <c:pt idx="0">
                  <c:v>Investimenti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020230468672526E-3"/>
                  <c:y val="-3.492874451392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00-4664-9F26-5A26CA49E9AA}"/>
                </c:ext>
              </c:extLst>
            </c:dLbl>
            <c:dLbl>
              <c:idx val="1"/>
              <c:layout>
                <c:manualLayout>
                  <c:x val="0"/>
                  <c:y val="-6.32961231872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EA-4CE1-8CE9-19FAB1620579}"/>
                </c:ext>
              </c:extLst>
            </c:dLbl>
            <c:dLbl>
              <c:idx val="4"/>
              <c:layout>
                <c:manualLayout>
                  <c:x val="-1.6792611251049538E-3"/>
                  <c:y val="-6.6460929346574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EA-4CE1-8CE9-19FAB1620579}"/>
                </c:ext>
              </c:extLst>
            </c:dLbl>
            <c:dLbl>
              <c:idx val="5"/>
              <c:layout>
                <c:manualLayout>
                  <c:x val="-1.6792611251049538E-3"/>
                  <c:y val="-6.013131702785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A-4CE1-8CE9-19FAB1620579}"/>
                </c:ext>
              </c:extLst>
            </c:dLbl>
            <c:dLbl>
              <c:idx val="6"/>
              <c:layout>
                <c:manualLayout>
                  <c:x val="0"/>
                  <c:y val="-5.696651086849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A-4CE1-8CE9-19FAB162057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 Medium" panose="000006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8'!$A$7:$A$13</c:f>
              <c:strCache>
                <c:ptCount val="7"/>
                <c:pt idx="0">
                  <c:v>2015-2017</c:v>
                </c:pt>
                <c:pt idx="1">
                  <c:v>2018-2020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Totale</c:v>
                </c:pt>
              </c:strCache>
            </c:strRef>
          </c:cat>
          <c:val>
            <c:numRef>
              <c:f>'Fig. 8'!$C$7:$C$13</c:f>
              <c:numCache>
                <c:formatCode>0.00</c:formatCode>
                <c:ptCount val="7"/>
                <c:pt idx="0">
                  <c:v>49.842243708799153</c:v>
                </c:pt>
                <c:pt idx="1">
                  <c:v>32.59430072585964</c:v>
                </c:pt>
                <c:pt idx="2">
                  <c:v>30.898810224997053</c:v>
                </c:pt>
                <c:pt idx="3">
                  <c:v>47.489380467705274</c:v>
                </c:pt>
                <c:pt idx="4">
                  <c:v>42.364672364672359</c:v>
                </c:pt>
                <c:pt idx="5">
                  <c:v>35.716013546202227</c:v>
                </c:pt>
                <c:pt idx="6">
                  <c:v>40.495355217485802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0-4664-9F26-5A26CA49E9AA}"/>
            </c:ext>
          </c:extLst>
        </c:ser>
        <c:ser>
          <c:idx val="2"/>
          <c:order val="2"/>
          <c:tx>
            <c:strRef>
              <c:f>'Fig. 8'!$D$6</c:f>
              <c:strCache>
                <c:ptCount val="1"/>
                <c:pt idx="0">
                  <c:v>Agevolazioni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0080080080080079E-3"/>
                  <c:y val="-5.73133858260766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00-4664-9F26-5A26CA49E9A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 Medium" panose="000006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8'!$A$7:$A$13</c:f>
              <c:strCache>
                <c:ptCount val="7"/>
                <c:pt idx="0">
                  <c:v>2015-2017</c:v>
                </c:pt>
                <c:pt idx="1">
                  <c:v>2018-2020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Totale</c:v>
                </c:pt>
              </c:strCache>
            </c:strRef>
          </c:cat>
          <c:val>
            <c:numRef>
              <c:f>'Fig. 8'!$D$7:$D$13</c:f>
              <c:numCache>
                <c:formatCode>0.00</c:formatCode>
                <c:ptCount val="7"/>
                <c:pt idx="0">
                  <c:v>49.53330707775762</c:v>
                </c:pt>
                <c:pt idx="1">
                  <c:v>32.770808062875545</c:v>
                </c:pt>
                <c:pt idx="2">
                  <c:v>31.250903832248731</c:v>
                </c:pt>
                <c:pt idx="3">
                  <c:v>47.891782990358323</c:v>
                </c:pt>
                <c:pt idx="4">
                  <c:v>42.66175697001578</c:v>
                </c:pt>
                <c:pt idx="5">
                  <c:v>36.147283340817239</c:v>
                </c:pt>
                <c:pt idx="6">
                  <c:v>40.391652711089407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0-4664-9F26-5A26CA49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383680"/>
        <c:axId val="197385216"/>
      </c:barChart>
      <c:catAx>
        <c:axId val="19738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 Medium" panose="000006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385216"/>
        <c:crosses val="autoZero"/>
        <c:auto val="1"/>
        <c:lblAlgn val="ctr"/>
        <c:lblOffset val="100"/>
        <c:noMultiLvlLbl val="0"/>
      </c:catAx>
      <c:valAx>
        <c:axId val="197385216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 Medium" panose="000006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38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675486093205604"/>
          <c:y val="0"/>
          <c:w val="0.42649014591060247"/>
          <c:h val="6.4106263724543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 Medium" panose="000006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9 '!$S$1:$S$13</c:f>
              <c:strCache>
                <c:ptCount val="13"/>
                <c:pt idx="0">
                  <c:v>Agroindustria</c:v>
                </c:pt>
                <c:pt idx="1">
                  <c:v>Automotive</c:v>
                </c:pt>
                <c:pt idx="2">
                  <c:v>Elettronica &amp; ICT</c:v>
                </c:pt>
                <c:pt idx="3">
                  <c:v>Turismo</c:v>
                </c:pt>
                <c:pt idx="4">
                  <c:v>Made in Italy di qualità</c:v>
                </c:pt>
                <c:pt idx="5">
                  <c:v>Altro</c:v>
                </c:pt>
                <c:pt idx="6">
                  <c:v>Cleantech</c:v>
                </c:pt>
                <c:pt idx="7">
                  <c:v>Navale &amp; Cantieristica</c:v>
                </c:pt>
                <c:pt idx="8">
                  <c:v>Tecnologie digitali</c:v>
                </c:pt>
                <c:pt idx="9">
                  <c:v>Chimica &amp; Farmaceutica</c:v>
                </c:pt>
                <c:pt idx="10">
                  <c:v>Biotech</c:v>
                </c:pt>
                <c:pt idx="11">
                  <c:v>Aerospazio</c:v>
                </c:pt>
                <c:pt idx="12">
                  <c:v>Ferrovierio</c:v>
                </c:pt>
              </c:strCache>
            </c:strRef>
          </c:cat>
          <c:val>
            <c:numRef>
              <c:f>'Fig 9 '!$T$1:$T$13</c:f>
              <c:numCache>
                <c:formatCode>0.0</c:formatCode>
                <c:ptCount val="13"/>
                <c:pt idx="0">
                  <c:v>28</c:v>
                </c:pt>
                <c:pt idx="1">
                  <c:v>14.4</c:v>
                </c:pt>
                <c:pt idx="2">
                  <c:v>10</c:v>
                </c:pt>
                <c:pt idx="3">
                  <c:v>9.1999999999999993</c:v>
                </c:pt>
                <c:pt idx="4">
                  <c:v>8.9</c:v>
                </c:pt>
                <c:pt idx="5">
                  <c:v>8.9</c:v>
                </c:pt>
                <c:pt idx="6">
                  <c:v>7</c:v>
                </c:pt>
                <c:pt idx="7">
                  <c:v>6.3</c:v>
                </c:pt>
                <c:pt idx="8">
                  <c:v>2.6</c:v>
                </c:pt>
                <c:pt idx="9">
                  <c:v>1.8</c:v>
                </c:pt>
                <c:pt idx="10">
                  <c:v>1.8</c:v>
                </c:pt>
                <c:pt idx="11">
                  <c:v>0.7</c:v>
                </c:pt>
                <c:pt idx="1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6-4513-B4FC-517F6BE79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992832"/>
        <c:axId val="197994368"/>
      </c:barChart>
      <c:catAx>
        <c:axId val="19799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994368"/>
        <c:crosses val="autoZero"/>
        <c:auto val="1"/>
        <c:lblAlgn val="ctr"/>
        <c:lblOffset val="100"/>
        <c:noMultiLvlLbl val="0"/>
      </c:catAx>
      <c:valAx>
        <c:axId val="19799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99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'Fig. 2'!$C$7</c:f>
              <c:strCache>
                <c:ptCount val="1"/>
                <c:pt idx="0">
                  <c:v>Investimenti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2'!$A$8:$A$18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Totale</c:v>
                </c:pt>
              </c:strCache>
            </c:strRef>
          </c:cat>
          <c:val>
            <c:numRef>
              <c:f>'Fig. 2'!$C$8:$C$18</c:f>
              <c:numCache>
                <c:formatCode>_-* #,##0.0\ _€_-;\-* #,##0.0\ _€_-;_-* "-"?\ _€_-;_-@_-</c:formatCode>
                <c:ptCount val="11"/>
                <c:pt idx="0">
                  <c:v>13.577154308617237</c:v>
                </c:pt>
                <c:pt idx="1">
                  <c:v>9.92731785144478</c:v>
                </c:pt>
                <c:pt idx="2">
                  <c:v>49.056003394145101</c:v>
                </c:pt>
                <c:pt idx="3">
                  <c:v>41.46652497343252</c:v>
                </c:pt>
                <c:pt idx="4">
                  <c:v>27.719298245614034</c:v>
                </c:pt>
                <c:pt idx="5">
                  <c:v>48.46446329336063</c:v>
                </c:pt>
                <c:pt idx="6">
                  <c:v>16.617733411626542</c:v>
                </c:pt>
                <c:pt idx="7">
                  <c:v>41.057934508816118</c:v>
                </c:pt>
                <c:pt idx="8">
                  <c:v>23.899683847820675</c:v>
                </c:pt>
                <c:pt idx="9">
                  <c:v>35.525899356472202</c:v>
                </c:pt>
                <c:pt idx="10">
                  <c:v>31.719677948356857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2-4FED-A530-B82EED8F696A}"/>
            </c:ext>
          </c:extLst>
        </c:ser>
        <c:ser>
          <c:idx val="2"/>
          <c:order val="1"/>
          <c:tx>
            <c:strRef>
              <c:f>'Fig. 2'!$D$7</c:f>
              <c:strCache>
                <c:ptCount val="1"/>
                <c:pt idx="0">
                  <c:v>Agevolazioni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2'!$A$8:$A$18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Totale</c:v>
                </c:pt>
              </c:strCache>
            </c:strRef>
          </c:cat>
          <c:val>
            <c:numRef>
              <c:f>'Fig. 2'!$D$8:$D$18</c:f>
              <c:numCache>
                <c:formatCode>_-* #,##0.0\ _€_-;\-* #,##0.0\ _€_-;_-* "-"?\ _€_-;_-@_-</c:formatCode>
                <c:ptCount val="11"/>
                <c:pt idx="0">
                  <c:v>14.459930313588851</c:v>
                </c:pt>
                <c:pt idx="1">
                  <c:v>9.5855652664223285</c:v>
                </c:pt>
                <c:pt idx="2">
                  <c:v>49.219581411848182</c:v>
                </c:pt>
                <c:pt idx="3">
                  <c:v>40.595584460037657</c:v>
                </c:pt>
                <c:pt idx="4">
                  <c:v>31.940772078265468</c:v>
                </c:pt>
                <c:pt idx="5">
                  <c:v>54.821763602251409</c:v>
                </c:pt>
                <c:pt idx="6">
                  <c:v>19.74054054054054</c:v>
                </c:pt>
                <c:pt idx="7">
                  <c:v>43.86295180722891</c:v>
                </c:pt>
                <c:pt idx="8">
                  <c:v>29.013377926421402</c:v>
                </c:pt>
                <c:pt idx="9">
                  <c:v>43.231602264336701</c:v>
                </c:pt>
                <c:pt idx="10">
                  <c:v>35.787674484854236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2-4FED-A530-B82EED8F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01600"/>
        <c:axId val="197003136"/>
      </c:barChart>
      <c:catAx>
        <c:axId val="1970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003136"/>
        <c:crosses val="autoZero"/>
        <c:auto val="1"/>
        <c:lblAlgn val="ctr"/>
        <c:lblOffset val="100"/>
        <c:noMultiLvlLbl val="0"/>
      </c:catAx>
      <c:valAx>
        <c:axId val="19700313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00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7455223757409E-2"/>
          <c:y val="0.10156420664808204"/>
          <c:w val="0.90050525337682508"/>
          <c:h val="0.7570520912521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3'!$B$7</c:f>
              <c:strCache>
                <c:ptCount val="1"/>
                <c:pt idx="0">
                  <c:v>Investimenti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655-42CD-9EEF-62E195D5CE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17,1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55-42CD-9EEF-62E195D5CE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11,2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655-42CD-9EEF-62E195D5CE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42,3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55-42CD-9EEF-62E195D5CE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22,8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655-42CD-9EEF-62E195D5CE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32,4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55-42CD-9EEF-62E195D5CE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3'!$A$8:$A$14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2019-2024</c:v>
                </c:pt>
              </c:strCache>
            </c:strRef>
          </c:cat>
          <c:val>
            <c:numRef>
              <c:f>'Fig. 3'!$B$8:$B$14</c:f>
              <c:numCache>
                <c:formatCode>0.0</c:formatCode>
                <c:ptCount val="7"/>
                <c:pt idx="0">
                  <c:v>1.6935770240274082</c:v>
                </c:pt>
                <c:pt idx="1">
                  <c:v>17.052901817774238</c:v>
                </c:pt>
                <c:pt idx="2">
                  <c:v>11.242880478319837</c:v>
                </c:pt>
                <c:pt idx="3">
                  <c:v>42.321080366001681</c:v>
                </c:pt>
                <c:pt idx="4">
                  <c:v>22.754080824226033</c:v>
                </c:pt>
                <c:pt idx="5">
                  <c:v>32.426581403522022</c:v>
                </c:pt>
                <c:pt idx="6">
                  <c:v>23.490891576520774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55-42CD-9EEF-62E195D5CE6E}"/>
            </c:ext>
          </c:extLst>
        </c:ser>
        <c:ser>
          <c:idx val="1"/>
          <c:order val="1"/>
          <c:tx>
            <c:strRef>
              <c:f>'Fig. 3'!$C$7</c:f>
              <c:strCache>
                <c:ptCount val="1"/>
                <c:pt idx="0">
                  <c:v>Agevolazioni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r>
                      <a:rPr lang="en-US"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rPr>
                      <a:t>2,5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7-C655-42CD-9EEF-62E195D5CE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16,0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655-42CD-9EEF-62E195D5CE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655-42CD-9EEF-62E195D5CE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47,0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655-42CD-9EEF-62E195D5CE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655-42CD-9EEF-62E195D5CE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39,0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655-42CD-9EEF-62E195D5CE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3'!$A$8:$A$14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2019-2024</c:v>
                </c:pt>
              </c:strCache>
            </c:strRef>
          </c:cat>
          <c:val>
            <c:numRef>
              <c:f>'Fig. 3'!$C$8:$C$14</c:f>
              <c:numCache>
                <c:formatCode>0.0</c:formatCode>
                <c:ptCount val="7"/>
                <c:pt idx="0">
                  <c:v>2.4521450775934714</c:v>
                </c:pt>
                <c:pt idx="1">
                  <c:v>16.042264481082999</c:v>
                </c:pt>
                <c:pt idx="2">
                  <c:v>14.186742756579696</c:v>
                </c:pt>
                <c:pt idx="3">
                  <c:v>46.974282713311105</c:v>
                </c:pt>
                <c:pt idx="4">
                  <c:v>26.979627854944638</c:v>
                </c:pt>
                <c:pt idx="5">
                  <c:v>38.981088353083884</c:v>
                </c:pt>
                <c:pt idx="6">
                  <c:v>28.499061079842932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655-42CD-9EEF-62E195D5C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855296"/>
        <c:axId val="196856832"/>
      </c:barChart>
      <c:catAx>
        <c:axId val="19685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6856832"/>
        <c:crosses val="autoZero"/>
        <c:auto val="1"/>
        <c:lblAlgn val="ctr"/>
        <c:lblOffset val="100"/>
        <c:noMultiLvlLbl val="0"/>
      </c:catAx>
      <c:valAx>
        <c:axId val="19685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685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it-IT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it-IT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rPr>
              <a:t>Mezzogiorno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it-IT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Fig. 4 '!$C$4</c:f>
              <c:strCache>
                <c:ptCount val="1"/>
                <c:pt idx="0">
                  <c:v>Investimenti (mln euro)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4 '!$A$5:$A$13</c:f>
              <c:strCache>
                <c:ptCount val="9"/>
                <c:pt idx="0">
                  <c:v>Alimentari</c:v>
                </c:pt>
                <c:pt idx="1">
                  <c:v>Automotive</c:v>
                </c:pt>
                <c:pt idx="2">
                  <c:v>Chimica e farmaceutica</c:v>
                </c:pt>
                <c:pt idx="3">
                  <c:v>Elettronica</c:v>
                </c:pt>
                <c:pt idx="4">
                  <c:v>Gomma, plastica e non metalliferi</c:v>
                </c:pt>
                <c:pt idx="5">
                  <c:v>Legno, carta, editoria</c:v>
                </c:pt>
                <c:pt idx="6">
                  <c:v>Metallurgia e prod. In metallo</c:v>
                </c:pt>
                <c:pt idx="7">
                  <c:v>Mobili e altre</c:v>
                </c:pt>
                <c:pt idx="8">
                  <c:v>Tessile, abbigliamento, pelle</c:v>
                </c:pt>
              </c:strCache>
            </c:strRef>
          </c:cat>
          <c:val>
            <c:numRef>
              <c:f>' Fig. 4 '!$C$5:$C$13</c:f>
              <c:numCache>
                <c:formatCode>#,##0</c:formatCode>
                <c:ptCount val="9"/>
                <c:pt idx="0">
                  <c:v>93.06668981</c:v>
                </c:pt>
                <c:pt idx="1">
                  <c:v>207.84346239999996</c:v>
                </c:pt>
                <c:pt idx="2">
                  <c:v>160.36669529</c:v>
                </c:pt>
                <c:pt idx="3">
                  <c:v>215.17660846000001</c:v>
                </c:pt>
                <c:pt idx="4">
                  <c:v>52.304154950000004</c:v>
                </c:pt>
                <c:pt idx="5">
                  <c:v>34.534156299999999</c:v>
                </c:pt>
                <c:pt idx="6">
                  <c:v>22.752304170000002</c:v>
                </c:pt>
                <c:pt idx="7">
                  <c:v>62.820787359999997</c:v>
                </c:pt>
                <c:pt idx="8">
                  <c:v>7.9130417900000003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D-4265-8CBC-1DC5106FC26A}"/>
            </c:ext>
          </c:extLst>
        </c:ser>
        <c:ser>
          <c:idx val="2"/>
          <c:order val="2"/>
          <c:tx>
            <c:strRef>
              <c:f>' Fig. 4 '!$D$4</c:f>
              <c:strCache>
                <c:ptCount val="1"/>
                <c:pt idx="0">
                  <c:v>Agevolazioni (mln euro)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4 '!$A$5:$A$13</c:f>
              <c:strCache>
                <c:ptCount val="9"/>
                <c:pt idx="0">
                  <c:v>Alimentari</c:v>
                </c:pt>
                <c:pt idx="1">
                  <c:v>Automotive</c:v>
                </c:pt>
                <c:pt idx="2">
                  <c:v>Chimica e farmaceutica</c:v>
                </c:pt>
                <c:pt idx="3">
                  <c:v>Elettronica</c:v>
                </c:pt>
                <c:pt idx="4">
                  <c:v>Gomma, plastica e non metalliferi</c:v>
                </c:pt>
                <c:pt idx="5">
                  <c:v>Legno, carta, editoria</c:v>
                </c:pt>
                <c:pt idx="6">
                  <c:v>Metallurgia e prod. In metallo</c:v>
                </c:pt>
                <c:pt idx="7">
                  <c:v>Mobili e altre</c:v>
                </c:pt>
                <c:pt idx="8">
                  <c:v>Tessile, abbigliamento, pelle</c:v>
                </c:pt>
              </c:strCache>
            </c:strRef>
          </c:cat>
          <c:val>
            <c:numRef>
              <c:f>' Fig. 4 '!$D$5:$D$13</c:f>
              <c:numCache>
                <c:formatCode>#,##0</c:formatCode>
                <c:ptCount val="9"/>
                <c:pt idx="0">
                  <c:v>41.99991524</c:v>
                </c:pt>
                <c:pt idx="1">
                  <c:v>92.834616829999987</c:v>
                </c:pt>
                <c:pt idx="2">
                  <c:v>62.423100199999993</c:v>
                </c:pt>
                <c:pt idx="3">
                  <c:v>92.034166859999985</c:v>
                </c:pt>
                <c:pt idx="4">
                  <c:v>22.021863549999999</c:v>
                </c:pt>
                <c:pt idx="5">
                  <c:v>17.40700781</c:v>
                </c:pt>
                <c:pt idx="6">
                  <c:v>9.8486798500000017</c:v>
                </c:pt>
                <c:pt idx="7">
                  <c:v>33.125144040000002</c:v>
                </c:pt>
                <c:pt idx="8">
                  <c:v>2.3618534599999998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D-4265-8CBC-1DC5106F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11808"/>
        <c:axId val="197113728"/>
      </c:barChart>
      <c:lineChart>
        <c:grouping val="standard"/>
        <c:varyColors val="0"/>
        <c:ser>
          <c:idx val="0"/>
          <c:order val="0"/>
          <c:tx>
            <c:strRef>
              <c:f>' Fig. 4 '!$B$4</c:f>
              <c:strCache>
                <c:ptCount val="1"/>
                <c:pt idx="0">
                  <c:v>Iniziative (numero, scala dx)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Fig. 4 '!$A$5:$A$13</c:f>
              <c:strCache>
                <c:ptCount val="9"/>
                <c:pt idx="0">
                  <c:v>Alimentari</c:v>
                </c:pt>
                <c:pt idx="1">
                  <c:v>Automotive</c:v>
                </c:pt>
                <c:pt idx="2">
                  <c:v>Chimica e farmaceutica</c:v>
                </c:pt>
                <c:pt idx="3">
                  <c:v>Elettronica</c:v>
                </c:pt>
                <c:pt idx="4">
                  <c:v>Gomma, plastica e non metalliferi</c:v>
                </c:pt>
                <c:pt idx="5">
                  <c:v>Legno, carta, editoria</c:v>
                </c:pt>
                <c:pt idx="6">
                  <c:v>Metallurgia e prod. In metallo</c:v>
                </c:pt>
                <c:pt idx="7">
                  <c:v>Mobili e altre</c:v>
                </c:pt>
                <c:pt idx="8">
                  <c:v>Tessile, abbigliamento, pelle</c:v>
                </c:pt>
              </c:strCache>
            </c:strRef>
          </c:cat>
          <c:val>
            <c:numRef>
              <c:f>' Fig. 4 '!$B$5:$B$13</c:f>
              <c:numCache>
                <c:formatCode>General</c:formatCode>
                <c:ptCount val="9"/>
                <c:pt idx="0">
                  <c:v>48</c:v>
                </c:pt>
                <c:pt idx="1">
                  <c:v>59</c:v>
                </c:pt>
                <c:pt idx="2">
                  <c:v>30</c:v>
                </c:pt>
                <c:pt idx="3">
                  <c:v>73</c:v>
                </c:pt>
                <c:pt idx="4">
                  <c:v>16</c:v>
                </c:pt>
                <c:pt idx="5">
                  <c:v>14</c:v>
                </c:pt>
                <c:pt idx="6">
                  <c:v>9</c:v>
                </c:pt>
                <c:pt idx="7">
                  <c:v>39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D-4265-8CBC-1DC5106F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17056"/>
        <c:axId val="197115264"/>
      </c:lineChart>
      <c:catAx>
        <c:axId val="1971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113728"/>
        <c:crosses val="autoZero"/>
        <c:auto val="1"/>
        <c:lblAlgn val="ctr"/>
        <c:lblOffset val="100"/>
        <c:noMultiLvlLbl val="0"/>
      </c:catAx>
      <c:valAx>
        <c:axId val="1971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111808"/>
        <c:crosses val="autoZero"/>
        <c:crossBetween val="between"/>
      </c:valAx>
      <c:valAx>
        <c:axId val="197115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117056"/>
        <c:crosses val="max"/>
        <c:crossBetween val="between"/>
      </c:valAx>
      <c:catAx>
        <c:axId val="197117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15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it-IT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it-IT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rPr>
              <a:t>Centro-Nord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it-IT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Fig. 4 '!$H$4</c:f>
              <c:strCache>
                <c:ptCount val="1"/>
                <c:pt idx="0">
                  <c:v>Investimenti (mln euro)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4 '!$F$5:$F$13</c:f>
              <c:strCache>
                <c:ptCount val="9"/>
                <c:pt idx="0">
                  <c:v>Alimentari</c:v>
                </c:pt>
                <c:pt idx="1">
                  <c:v>Automotive</c:v>
                </c:pt>
                <c:pt idx="2">
                  <c:v>Chimica e farmaceutica</c:v>
                </c:pt>
                <c:pt idx="3">
                  <c:v>Elettronica</c:v>
                </c:pt>
                <c:pt idx="4">
                  <c:v>Gomma, plastica e non metalliferi</c:v>
                </c:pt>
                <c:pt idx="5">
                  <c:v>Legno, carta, editoria</c:v>
                </c:pt>
                <c:pt idx="6">
                  <c:v>Metallurgia e prod. In metallo</c:v>
                </c:pt>
                <c:pt idx="7">
                  <c:v>Mobili e altre</c:v>
                </c:pt>
                <c:pt idx="8">
                  <c:v>Tessile, abbigliamento, pelle</c:v>
                </c:pt>
              </c:strCache>
            </c:strRef>
          </c:cat>
          <c:val>
            <c:numRef>
              <c:f>' Fig. 4 '!$H$5:$H$13</c:f>
              <c:numCache>
                <c:formatCode>#,##0</c:formatCode>
                <c:ptCount val="9"/>
                <c:pt idx="0">
                  <c:v>192.84980543</c:v>
                </c:pt>
                <c:pt idx="1">
                  <c:v>683.6584352000001</c:v>
                </c:pt>
                <c:pt idx="2">
                  <c:v>776.85931588000017</c:v>
                </c:pt>
                <c:pt idx="3">
                  <c:v>1295.71333349</c:v>
                </c:pt>
                <c:pt idx="4">
                  <c:v>604.76522765000004</c:v>
                </c:pt>
                <c:pt idx="5">
                  <c:v>21.573164089999999</c:v>
                </c:pt>
                <c:pt idx="6">
                  <c:v>166.9644978</c:v>
                </c:pt>
                <c:pt idx="7">
                  <c:v>159.93549787000001</c:v>
                </c:pt>
                <c:pt idx="8">
                  <c:v>146.92613105000001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D-41A0-8A2E-AA7D093D77CD}"/>
            </c:ext>
          </c:extLst>
        </c:ser>
        <c:ser>
          <c:idx val="2"/>
          <c:order val="2"/>
          <c:tx>
            <c:strRef>
              <c:f>' Fig. 4 '!$I$4</c:f>
              <c:strCache>
                <c:ptCount val="1"/>
                <c:pt idx="0">
                  <c:v>Agevolazioni (mln euro)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4 '!$F$5:$F$13</c:f>
              <c:strCache>
                <c:ptCount val="9"/>
                <c:pt idx="0">
                  <c:v>Alimentari</c:v>
                </c:pt>
                <c:pt idx="1">
                  <c:v>Automotive</c:v>
                </c:pt>
                <c:pt idx="2">
                  <c:v>Chimica e farmaceutica</c:v>
                </c:pt>
                <c:pt idx="3">
                  <c:v>Elettronica</c:v>
                </c:pt>
                <c:pt idx="4">
                  <c:v>Gomma, plastica e non metalliferi</c:v>
                </c:pt>
                <c:pt idx="5">
                  <c:v>Legno, carta, editoria</c:v>
                </c:pt>
                <c:pt idx="6">
                  <c:v>Metallurgia e prod. In metallo</c:v>
                </c:pt>
                <c:pt idx="7">
                  <c:v>Mobili e altre</c:v>
                </c:pt>
                <c:pt idx="8">
                  <c:v>Tessile, abbigliamento, pelle</c:v>
                </c:pt>
              </c:strCache>
            </c:strRef>
          </c:cat>
          <c:val>
            <c:numRef>
              <c:f>' Fig. 4 '!$I$5:$I$13</c:f>
              <c:numCache>
                <c:formatCode>#,##0</c:formatCode>
                <c:ptCount val="9"/>
                <c:pt idx="0">
                  <c:v>70.415694479999999</c:v>
                </c:pt>
                <c:pt idx="1">
                  <c:v>227.38155406999999</c:v>
                </c:pt>
                <c:pt idx="2">
                  <c:v>254.41584656999999</c:v>
                </c:pt>
                <c:pt idx="3">
                  <c:v>460.12536762000013</c:v>
                </c:pt>
                <c:pt idx="4">
                  <c:v>218.19335734000001</c:v>
                </c:pt>
                <c:pt idx="5">
                  <c:v>6.4648426299999997</c:v>
                </c:pt>
                <c:pt idx="6">
                  <c:v>56.792549610000009</c:v>
                </c:pt>
                <c:pt idx="7">
                  <c:v>65.810017110000004</c:v>
                </c:pt>
                <c:pt idx="8">
                  <c:v>55.284402920000005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D-41A0-8A2E-AA7D093D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445504"/>
        <c:axId val="197455872"/>
      </c:barChart>
      <c:lineChart>
        <c:grouping val="standard"/>
        <c:varyColors val="0"/>
        <c:ser>
          <c:idx val="0"/>
          <c:order val="0"/>
          <c:tx>
            <c:strRef>
              <c:f>' Fig. 4 '!$G$4</c:f>
              <c:strCache>
                <c:ptCount val="1"/>
                <c:pt idx="0">
                  <c:v>Iniziative (numero, scala dx)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Fig. 4 '!$F$5:$F$13</c:f>
              <c:strCache>
                <c:ptCount val="9"/>
                <c:pt idx="0">
                  <c:v>Alimentari</c:v>
                </c:pt>
                <c:pt idx="1">
                  <c:v>Automotive</c:v>
                </c:pt>
                <c:pt idx="2">
                  <c:v>Chimica e farmaceutica</c:v>
                </c:pt>
                <c:pt idx="3">
                  <c:v>Elettronica</c:v>
                </c:pt>
                <c:pt idx="4">
                  <c:v>Gomma, plastica e non metalliferi</c:v>
                </c:pt>
                <c:pt idx="5">
                  <c:v>Legno, carta, editoria</c:v>
                </c:pt>
                <c:pt idx="6">
                  <c:v>Metallurgia e prod. In metallo</c:v>
                </c:pt>
                <c:pt idx="7">
                  <c:v>Mobili e altre</c:v>
                </c:pt>
                <c:pt idx="8">
                  <c:v>Tessile, abbigliamento, pelle</c:v>
                </c:pt>
              </c:strCache>
            </c:strRef>
          </c:cat>
          <c:val>
            <c:numRef>
              <c:f>' Fig. 4 '!$G$5:$G$13</c:f>
              <c:numCache>
                <c:formatCode>General</c:formatCode>
                <c:ptCount val="9"/>
                <c:pt idx="0">
                  <c:v>43</c:v>
                </c:pt>
                <c:pt idx="1">
                  <c:v>88</c:v>
                </c:pt>
                <c:pt idx="2">
                  <c:v>82</c:v>
                </c:pt>
                <c:pt idx="3">
                  <c:v>208</c:v>
                </c:pt>
                <c:pt idx="4">
                  <c:v>102</c:v>
                </c:pt>
                <c:pt idx="5">
                  <c:v>3</c:v>
                </c:pt>
                <c:pt idx="6">
                  <c:v>37</c:v>
                </c:pt>
                <c:pt idx="7">
                  <c:v>36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D-41A0-8A2E-AA7D093D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58944"/>
        <c:axId val="197457408"/>
      </c:lineChart>
      <c:catAx>
        <c:axId val="1974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455872"/>
        <c:crosses val="autoZero"/>
        <c:auto val="1"/>
        <c:lblAlgn val="ctr"/>
        <c:lblOffset val="100"/>
        <c:noMultiLvlLbl val="0"/>
      </c:catAx>
      <c:valAx>
        <c:axId val="1974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445504"/>
        <c:crosses val="autoZero"/>
        <c:crossBetween val="between"/>
      </c:valAx>
      <c:valAx>
        <c:axId val="1974574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458944"/>
        <c:crosses val="max"/>
        <c:crossBetween val="between"/>
      </c:valAx>
      <c:catAx>
        <c:axId val="19745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457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78677782567691"/>
          <c:y val="6.9083892953793732E-2"/>
          <c:w val="0.77897832391204269"/>
          <c:h val="0.11728509478050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it-IT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it-IT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rPr>
              <a:t>Mezzogiorno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it-IT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Fig. 5'!$C$4</c:f>
              <c:strCache>
                <c:ptCount val="1"/>
                <c:pt idx="0">
                  <c:v>Investimenti (mln euro)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5'!$A$5:$A$9</c:f>
              <c:strCache>
                <c:ptCount val="5"/>
                <c:pt idx="0">
                  <c:v>Commercio ingrosso (escluso autov.)</c:v>
                </c:pt>
                <c:pt idx="1">
                  <c:v>Trasporti e magazzinaggio</c:v>
                </c:pt>
                <c:pt idx="2">
                  <c:v>ITC</c:v>
                </c:pt>
                <c:pt idx="3">
                  <c:v>Servizi alle imprese</c:v>
                </c:pt>
                <c:pt idx="4">
                  <c:v>Sanità</c:v>
                </c:pt>
              </c:strCache>
            </c:strRef>
          </c:cat>
          <c:val>
            <c:numRef>
              <c:f>' Fig. 5'!$C$5:$C$9</c:f>
              <c:numCache>
                <c:formatCode>0.0</c:formatCode>
                <c:ptCount val="5"/>
                <c:pt idx="0">
                  <c:v>2.7120437499999999</c:v>
                </c:pt>
                <c:pt idx="1">
                  <c:v>7.5011417300000005</c:v>
                </c:pt>
                <c:pt idx="2">
                  <c:v>392.03438931000005</c:v>
                </c:pt>
                <c:pt idx="3">
                  <c:v>290.77126740999995</c:v>
                </c:pt>
                <c:pt idx="4">
                  <c:v>38.696321640000001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2-4C19-809D-A869109EB0DC}"/>
            </c:ext>
          </c:extLst>
        </c:ser>
        <c:ser>
          <c:idx val="2"/>
          <c:order val="2"/>
          <c:tx>
            <c:strRef>
              <c:f>' Fig. 5'!$D$4</c:f>
              <c:strCache>
                <c:ptCount val="1"/>
                <c:pt idx="0">
                  <c:v>Agevolazioni (mln euro)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5'!$A$5:$A$9</c:f>
              <c:strCache>
                <c:ptCount val="5"/>
                <c:pt idx="0">
                  <c:v>Commercio ingrosso (escluso autov.)</c:v>
                </c:pt>
                <c:pt idx="1">
                  <c:v>Trasporti e magazzinaggio</c:v>
                </c:pt>
                <c:pt idx="2">
                  <c:v>ITC</c:v>
                </c:pt>
                <c:pt idx="3">
                  <c:v>Servizi alle imprese</c:v>
                </c:pt>
                <c:pt idx="4">
                  <c:v>Sanità</c:v>
                </c:pt>
              </c:strCache>
            </c:strRef>
          </c:cat>
          <c:val>
            <c:numRef>
              <c:f>' Fig. 5'!$D$5:$D$9</c:f>
              <c:numCache>
                <c:formatCode>0.0</c:formatCode>
                <c:ptCount val="5"/>
                <c:pt idx="0">
                  <c:v>1.3217325</c:v>
                </c:pt>
                <c:pt idx="1">
                  <c:v>4.238046240000001</c:v>
                </c:pt>
                <c:pt idx="2">
                  <c:v>199.01952279</c:v>
                </c:pt>
                <c:pt idx="3">
                  <c:v>139.52678920000002</c:v>
                </c:pt>
                <c:pt idx="4">
                  <c:v>19.65623502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2-4C19-809D-A869109EB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476736"/>
        <c:axId val="197478656"/>
      </c:barChart>
      <c:lineChart>
        <c:grouping val="standard"/>
        <c:varyColors val="0"/>
        <c:ser>
          <c:idx val="0"/>
          <c:order val="0"/>
          <c:tx>
            <c:strRef>
              <c:f>' Fig. 5'!$B$4</c:f>
              <c:strCache>
                <c:ptCount val="1"/>
                <c:pt idx="0">
                  <c:v>Iniziative (numero, scala dx)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Fig. 5'!$A$5:$A$9</c:f>
              <c:strCache>
                <c:ptCount val="5"/>
                <c:pt idx="0">
                  <c:v>Commercio ingrosso (escluso autov.)</c:v>
                </c:pt>
                <c:pt idx="1">
                  <c:v>Trasporti e magazzinaggio</c:v>
                </c:pt>
                <c:pt idx="2">
                  <c:v>ITC</c:v>
                </c:pt>
                <c:pt idx="3">
                  <c:v>Servizi alle imprese</c:v>
                </c:pt>
                <c:pt idx="4">
                  <c:v>Sanità</c:v>
                </c:pt>
              </c:strCache>
            </c:strRef>
          </c:cat>
          <c:val>
            <c:numRef>
              <c:f>' Fig. 5'!$B$5:$B$9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199</c:v>
                </c:pt>
                <c:pt idx="3">
                  <c:v>123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2-4C19-809D-A869109EB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98368"/>
        <c:axId val="197496832"/>
      </c:lineChart>
      <c:catAx>
        <c:axId val="19747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478656"/>
        <c:crosses val="autoZero"/>
        <c:auto val="1"/>
        <c:lblAlgn val="ctr"/>
        <c:lblOffset val="100"/>
        <c:noMultiLvlLbl val="0"/>
      </c:catAx>
      <c:valAx>
        <c:axId val="19747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476736"/>
        <c:crosses val="autoZero"/>
        <c:crossBetween val="between"/>
      </c:valAx>
      <c:valAx>
        <c:axId val="1974968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498368"/>
        <c:crosses val="max"/>
        <c:crossBetween val="between"/>
      </c:valAx>
      <c:catAx>
        <c:axId val="19749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496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it-IT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it-IT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rPr>
              <a:t>Centro-Nord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it-IT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Fig. 5'!$H$4</c:f>
              <c:strCache>
                <c:ptCount val="1"/>
                <c:pt idx="0">
                  <c:v>Investimenti (mln euro)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5'!$F$5:$F$9</c:f>
              <c:strCache>
                <c:ptCount val="5"/>
                <c:pt idx="0">
                  <c:v>Commercio ingrosso (escluso autov.)</c:v>
                </c:pt>
                <c:pt idx="1">
                  <c:v>Trasporti e magazzinaggio</c:v>
                </c:pt>
                <c:pt idx="2">
                  <c:v>ITC</c:v>
                </c:pt>
                <c:pt idx="3">
                  <c:v>Servizi alle imprese</c:v>
                </c:pt>
                <c:pt idx="4">
                  <c:v>Sanità</c:v>
                </c:pt>
              </c:strCache>
            </c:strRef>
          </c:cat>
          <c:val>
            <c:numRef>
              <c:f>' Fig. 5'!$H$5:$H$9</c:f>
              <c:numCache>
                <c:formatCode>0.0</c:formatCode>
                <c:ptCount val="5"/>
                <c:pt idx="0">
                  <c:v>31.10307345</c:v>
                </c:pt>
                <c:pt idx="1">
                  <c:v>51.008602959999997</c:v>
                </c:pt>
                <c:pt idx="2">
                  <c:v>327.94019213000001</c:v>
                </c:pt>
                <c:pt idx="3">
                  <c:v>717.41758885999991</c:v>
                </c:pt>
                <c:pt idx="4">
                  <c:v>4.1748642499999997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4-4653-8DEE-5BC97A9DFEC4}"/>
            </c:ext>
          </c:extLst>
        </c:ser>
        <c:ser>
          <c:idx val="2"/>
          <c:order val="2"/>
          <c:tx>
            <c:strRef>
              <c:f>' Fig. 5'!$I$4</c:f>
              <c:strCache>
                <c:ptCount val="1"/>
                <c:pt idx="0">
                  <c:v>Agevolazioni (mln euro)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Fig. 5'!$F$5:$F$9</c:f>
              <c:strCache>
                <c:ptCount val="5"/>
                <c:pt idx="0">
                  <c:v>Commercio ingrosso (escluso autov.)</c:v>
                </c:pt>
                <c:pt idx="1">
                  <c:v>Trasporti e magazzinaggio</c:v>
                </c:pt>
                <c:pt idx="2">
                  <c:v>ITC</c:v>
                </c:pt>
                <c:pt idx="3">
                  <c:v>Servizi alle imprese</c:v>
                </c:pt>
                <c:pt idx="4">
                  <c:v>Sanità</c:v>
                </c:pt>
              </c:strCache>
            </c:strRef>
          </c:cat>
          <c:val>
            <c:numRef>
              <c:f>' Fig. 5'!$I$5:$I$9</c:f>
              <c:numCache>
                <c:formatCode>0.0</c:formatCode>
                <c:ptCount val="5"/>
                <c:pt idx="0">
                  <c:v>14.639367420000001</c:v>
                </c:pt>
                <c:pt idx="1">
                  <c:v>15.92473625</c:v>
                </c:pt>
                <c:pt idx="2">
                  <c:v>136.71384368</c:v>
                </c:pt>
                <c:pt idx="3">
                  <c:v>268.25788176999993</c:v>
                </c:pt>
                <c:pt idx="4">
                  <c:v>2.4457356100000003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4-4653-8DEE-5BC97A9D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45664"/>
        <c:axId val="197600000"/>
      </c:barChart>
      <c:lineChart>
        <c:grouping val="standard"/>
        <c:varyColors val="0"/>
        <c:ser>
          <c:idx val="0"/>
          <c:order val="0"/>
          <c:tx>
            <c:strRef>
              <c:f>' Fig. 5'!$G$4</c:f>
              <c:strCache>
                <c:ptCount val="1"/>
                <c:pt idx="0">
                  <c:v>Iniziative (numero, scala dx)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Fig. 5'!$F$5:$F$9</c:f>
              <c:strCache>
                <c:ptCount val="5"/>
                <c:pt idx="0">
                  <c:v>Commercio ingrosso (escluso autov.)</c:v>
                </c:pt>
                <c:pt idx="1">
                  <c:v>Trasporti e magazzinaggio</c:v>
                </c:pt>
                <c:pt idx="2">
                  <c:v>ITC</c:v>
                </c:pt>
                <c:pt idx="3">
                  <c:v>Servizi alle imprese</c:v>
                </c:pt>
                <c:pt idx="4">
                  <c:v>Sanità</c:v>
                </c:pt>
              </c:strCache>
            </c:strRef>
          </c:cat>
          <c:val>
            <c:numRef>
              <c:f>' Fig. 5'!$G$5:$G$9</c:f>
              <c:numCache>
                <c:formatCode>General</c:formatCode>
                <c:ptCount val="5"/>
                <c:pt idx="0">
                  <c:v>19</c:v>
                </c:pt>
                <c:pt idx="1">
                  <c:v>14</c:v>
                </c:pt>
                <c:pt idx="2">
                  <c:v>137</c:v>
                </c:pt>
                <c:pt idx="3">
                  <c:v>134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4-4653-8DEE-5BC97A9D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02688"/>
        <c:axId val="197601152"/>
      </c:lineChart>
      <c:catAx>
        <c:axId val="1977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600000"/>
        <c:crosses val="autoZero"/>
        <c:auto val="1"/>
        <c:lblAlgn val="ctr"/>
        <c:lblOffset val="100"/>
        <c:noMultiLvlLbl val="0"/>
      </c:catAx>
      <c:valAx>
        <c:axId val="19760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745664"/>
        <c:crosses val="autoZero"/>
        <c:crossBetween val="between"/>
      </c:valAx>
      <c:valAx>
        <c:axId val="1976011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602688"/>
        <c:crosses val="max"/>
        <c:crossBetween val="between"/>
      </c:valAx>
      <c:catAx>
        <c:axId val="19760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601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6'!$B$6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6'!$A$7:$A$14</c15:sqref>
                  </c15:fullRef>
                </c:ext>
              </c:extLst>
              <c:f>'Fig. 6'!$A$7:$A$13</c:f>
              <c:strCache>
                <c:ptCount val="7"/>
                <c:pt idx="0">
                  <c:v>Microelettronica I</c:v>
                </c:pt>
                <c:pt idx="1">
                  <c:v>Microelettronica II</c:v>
                </c:pt>
                <c:pt idx="2">
                  <c:v>Batterie I</c:v>
                </c:pt>
                <c:pt idx="3">
                  <c:v>Batterie II </c:v>
                </c:pt>
                <c:pt idx="4">
                  <c:v>Idrogeno I</c:v>
                </c:pt>
                <c:pt idx="5">
                  <c:v>Idrogeno II</c:v>
                </c:pt>
                <c:pt idx="6">
                  <c:v>Cloud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6'!$B$7:$B$14</c15:sqref>
                  </c15:fullRef>
                </c:ext>
              </c:extLst>
              <c:f>'Fig. 6'!$B$7:$B$13</c:f>
              <c:numCache>
                <c:formatCode>#,##0.0</c:formatCode>
                <c:ptCount val="7"/>
                <c:pt idx="2">
                  <c:v>505.8</c:v>
                </c:pt>
                <c:pt idx="4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F-4C20-BAFA-2AEEA2C7616E}"/>
            </c:ext>
          </c:extLst>
        </c:ser>
        <c:ser>
          <c:idx val="1"/>
          <c:order val="1"/>
          <c:tx>
            <c:strRef>
              <c:f>'Fig. 6'!$C$6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rgbClr val="59A5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6'!$A$7:$A$14</c15:sqref>
                  </c15:fullRef>
                </c:ext>
              </c:extLst>
              <c:f>'Fig. 6'!$A$7:$A$13</c:f>
              <c:strCache>
                <c:ptCount val="7"/>
                <c:pt idx="0">
                  <c:v>Microelettronica I</c:v>
                </c:pt>
                <c:pt idx="1">
                  <c:v>Microelettronica II</c:v>
                </c:pt>
                <c:pt idx="2">
                  <c:v>Batterie I</c:v>
                </c:pt>
                <c:pt idx="3">
                  <c:v>Batterie II </c:v>
                </c:pt>
                <c:pt idx="4">
                  <c:v>Idrogeno I</c:v>
                </c:pt>
                <c:pt idx="5">
                  <c:v>Idrogeno II</c:v>
                </c:pt>
                <c:pt idx="6">
                  <c:v>Cloud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6'!$C$7:$C$14</c15:sqref>
                  </c15:fullRef>
                </c:ext>
              </c:extLst>
              <c:f>'Fig. 6'!$C$7:$C$13</c:f>
              <c:numCache>
                <c:formatCode>#,##0.0</c:formatCode>
                <c:ptCount val="7"/>
                <c:pt idx="0">
                  <c:v>789.4</c:v>
                </c:pt>
                <c:pt idx="1">
                  <c:v>126.4</c:v>
                </c:pt>
                <c:pt idx="2">
                  <c:v>12</c:v>
                </c:pt>
                <c:pt idx="3">
                  <c:v>215.5</c:v>
                </c:pt>
                <c:pt idx="4">
                  <c:v>457.7</c:v>
                </c:pt>
                <c:pt idx="5">
                  <c:v>119.1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F-4C20-BAFA-2AEEA2C7616E}"/>
            </c:ext>
          </c:extLst>
        </c:ser>
        <c:ser>
          <c:idx val="2"/>
          <c:order val="2"/>
          <c:tx>
            <c:strRef>
              <c:f>'Fig. 6'!$D$6</c:f>
              <c:strCache>
                <c:ptCount val="1"/>
                <c:pt idx="0">
                  <c:v>Multiregionale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6'!$A$7:$A$14</c15:sqref>
                  </c15:fullRef>
                </c:ext>
              </c:extLst>
              <c:f>'Fig. 6'!$A$7:$A$13</c:f>
              <c:strCache>
                <c:ptCount val="7"/>
                <c:pt idx="0">
                  <c:v>Microelettronica I</c:v>
                </c:pt>
                <c:pt idx="1">
                  <c:v>Microelettronica II</c:v>
                </c:pt>
                <c:pt idx="2">
                  <c:v>Batterie I</c:v>
                </c:pt>
                <c:pt idx="3">
                  <c:v>Batterie II </c:v>
                </c:pt>
                <c:pt idx="4">
                  <c:v>Idrogeno I</c:v>
                </c:pt>
                <c:pt idx="5">
                  <c:v>Idrogeno II</c:v>
                </c:pt>
                <c:pt idx="6">
                  <c:v>Cloud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6'!$D$7:$D$14</c15:sqref>
                  </c15:fullRef>
                </c:ext>
              </c:extLst>
              <c:f>'Fig. 6'!$D$7:$D$13</c:f>
              <c:numCache>
                <c:formatCode>#,##0.0</c:formatCode>
                <c:ptCount val="7"/>
                <c:pt idx="1">
                  <c:v>289.7</c:v>
                </c:pt>
                <c:pt idx="2">
                  <c:v>42.5</c:v>
                </c:pt>
                <c:pt idx="3">
                  <c:v>59.3</c:v>
                </c:pt>
                <c:pt idx="4">
                  <c:v>277.73</c:v>
                </c:pt>
                <c:pt idx="5">
                  <c:v>88.1</c:v>
                </c:pt>
                <c:pt idx="6">
                  <c:v>409.3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F-4C20-BAFA-2AEEA2C76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94432"/>
        <c:axId val="197808512"/>
      </c:barChart>
      <c:catAx>
        <c:axId val="1977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808512"/>
        <c:crosses val="autoZero"/>
        <c:auto val="1"/>
        <c:lblAlgn val="ctr"/>
        <c:lblOffset val="100"/>
        <c:noMultiLvlLbl val="0"/>
      </c:catAx>
      <c:valAx>
        <c:axId val="19780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79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7'!$M$6</c:f>
              <c:strCache>
                <c:ptCount val="1"/>
                <c:pt idx="0">
                  <c:v>Nuova Sabatini </c:v>
                </c:pt>
              </c:strCache>
            </c:strRef>
          </c:tx>
          <c:spPr>
            <a:solidFill>
              <a:srgbClr val="1634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7'!$N$5:$Q$5</c:f>
              <c:strCache>
                <c:ptCount val="4"/>
                <c:pt idx="0">
                  <c:v>Numero domande</c:v>
                </c:pt>
                <c:pt idx="1">
                  <c:v>Investimento</c:v>
                </c:pt>
                <c:pt idx="2">
                  <c:v>Finanziamento</c:v>
                </c:pt>
                <c:pt idx="3">
                  <c:v>Contributo impegnato</c:v>
                </c:pt>
              </c:strCache>
            </c:strRef>
          </c:cat>
          <c:val>
            <c:numRef>
              <c:f>'Fig. 7'!$N$6:$Q$6</c:f>
              <c:numCache>
                <c:formatCode>#,##0.0</c:formatCode>
                <c:ptCount val="4"/>
                <c:pt idx="0">
                  <c:v>13.054767654829247</c:v>
                </c:pt>
                <c:pt idx="1">
                  <c:v>10.6420675201318</c:v>
                </c:pt>
                <c:pt idx="2">
                  <c:v>10.641882027659257</c:v>
                </c:pt>
                <c:pt idx="3">
                  <c:v>9.4725399831675041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C-4546-A9B6-CF94A22AC386}"/>
            </c:ext>
          </c:extLst>
        </c:ser>
        <c:ser>
          <c:idx val="1"/>
          <c:order val="1"/>
          <c:tx>
            <c:strRef>
              <c:f>'Fig. 7'!$M$7</c:f>
              <c:strCache>
                <c:ptCount val="1"/>
                <c:pt idx="0">
                  <c:v>Nuova Sabatini green</c:v>
                </c:pt>
              </c:strCache>
            </c:strRef>
          </c:tx>
          <c:spPr>
            <a:solidFill>
              <a:srgbClr val="FAB72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7'!$N$5:$Q$5</c:f>
              <c:strCache>
                <c:ptCount val="4"/>
                <c:pt idx="0">
                  <c:v>Numero domande</c:v>
                </c:pt>
                <c:pt idx="1">
                  <c:v>Investimento</c:v>
                </c:pt>
                <c:pt idx="2">
                  <c:v>Finanziamento</c:v>
                </c:pt>
                <c:pt idx="3">
                  <c:v>Contributo impegnato</c:v>
                </c:pt>
              </c:strCache>
            </c:strRef>
          </c:cat>
          <c:val>
            <c:numRef>
              <c:f>'Fig. 7'!$N$7:$Q$7</c:f>
              <c:numCache>
                <c:formatCode>#,##0.0</c:formatCode>
                <c:ptCount val="4"/>
                <c:pt idx="0">
                  <c:v>22.008928571428569</c:v>
                </c:pt>
                <c:pt idx="1">
                  <c:v>26.392896781354047</c:v>
                </c:pt>
                <c:pt idx="2">
                  <c:v>26.346239430351581</c:v>
                </c:pt>
                <c:pt idx="3">
                  <c:v>26.431718061674008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C-4546-A9B6-CF94A22A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298816"/>
        <c:axId val="197304704"/>
      </c:barChart>
      <c:catAx>
        <c:axId val="1972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304704"/>
        <c:crosses val="autoZero"/>
        <c:auto val="1"/>
        <c:lblAlgn val="ctr"/>
        <c:lblOffset val="100"/>
        <c:noMultiLvlLbl val="0"/>
      </c:catAx>
      <c:valAx>
        <c:axId val="197304704"/>
        <c:scaling>
          <c:orientation val="minMax"/>
          <c:max val="2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729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44040" y="407671"/>
    <xdr:ext cx="9300482" cy="5947410"/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9D13E35-0A39-4C3C-A7CE-038F73FF16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161924</xdr:rowOff>
    </xdr:from>
    <xdr:to>
      <xdr:col>22</xdr:col>
      <xdr:colOff>495300</xdr:colOff>
      <xdr:row>30</xdr:row>
      <xdr:rowOff>133349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915C3B-D54A-2CCD-7EB6-7777FF88E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838199</xdr:colOff>
      <xdr:row>2</xdr:row>
      <xdr:rowOff>142875</xdr:rowOff>
    </xdr:from>
    <xdr:to>
      <xdr:col>19</xdr:col>
      <xdr:colOff>257174</xdr:colOff>
      <xdr:row>33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E5597EE-085E-4991-A20C-A9B941B08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14286</xdr:rowOff>
    </xdr:from>
    <xdr:to>
      <xdr:col>19</xdr:col>
      <xdr:colOff>447675</xdr:colOff>
      <xdr:row>21</xdr:row>
      <xdr:rowOff>123825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90FCC52-391D-5111-0FE3-F468D00BA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457199</xdr:colOff>
      <xdr:row>2</xdr:row>
      <xdr:rowOff>4761</xdr:rowOff>
    </xdr:from>
    <xdr:to>
      <xdr:col>29</xdr:col>
      <xdr:colOff>552450</xdr:colOff>
      <xdr:row>21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E3A406-7466-FE41-C7BC-305E2DE43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33336</xdr:rowOff>
    </xdr:from>
    <xdr:to>
      <xdr:col>19</xdr:col>
      <xdr:colOff>466725</xdr:colOff>
      <xdr:row>20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25BAE3-755B-4B1F-8C2C-70E9F80D7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466724</xdr:colOff>
      <xdr:row>1</xdr:row>
      <xdr:rowOff>33336</xdr:rowOff>
    </xdr:from>
    <xdr:to>
      <xdr:col>29</xdr:col>
      <xdr:colOff>47625</xdr:colOff>
      <xdr:row>20</xdr:row>
      <xdr:rowOff>161925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EC6268F-F42E-408B-9519-988C7C12F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4762</xdr:rowOff>
    </xdr:from>
    <xdr:to>
      <xdr:col>18</xdr:col>
      <xdr:colOff>581025</xdr:colOff>
      <xdr:row>24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5C85B60-6185-29CC-82DB-973A3C554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352425</xdr:colOff>
      <xdr:row>24</xdr:row>
      <xdr:rowOff>108479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7ABE2D7-1434-4BA3-A51B-F76385E7A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605790</xdr:colOff>
      <xdr:row>1</xdr:row>
      <xdr:rowOff>68580</xdr:rowOff>
    </xdr:from>
    <xdr:to>
      <xdr:col>18</xdr:col>
      <xdr:colOff>243840</xdr:colOff>
      <xdr:row>20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8CD250-408F-624F-9CB6-4783AC905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14287</xdr:rowOff>
    </xdr:from>
    <xdr:to>
      <xdr:col>17</xdr:col>
      <xdr:colOff>123824</xdr:colOff>
      <xdr:row>16</xdr:row>
      <xdr:rowOff>90487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69F540F-CBE1-FC53-48ED-D8D7C9B67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abSelected="1" workbookViewId="0">
      <selection activeCell="D8" sqref="D8"/>
    </sheetView>
  </sheetViews>
  <sheetFormatPr defaultRowHeight="18" x14ac:dyDescent="0.4"/>
  <cols>
    <col min="1" max="1" width="115.33203125" style="44" bestFit="1" customWidth="1"/>
  </cols>
  <sheetData>
    <row r="1" spans="1:1" x14ac:dyDescent="0.4">
      <c r="A1" s="44" t="str">
        <f>'Fig. 1'!D2</f>
        <v>Figura 1. Aiuti di Stato a sostegno di industria e servizi (in % del Pil)</v>
      </c>
    </row>
    <row r="2" spans="1:1" x14ac:dyDescent="0.4">
      <c r="A2" s="44" t="str">
        <f>'Tab. 1'!A1</f>
        <v>Tabella 1.  Interventi nazionali (a) e delle Regioni (b) (milioni di euro, s.d.i.)</v>
      </c>
    </row>
    <row r="3" spans="1:1" x14ac:dyDescent="0.4">
      <c r="A3" s="44" t="str">
        <f>'Tab. 2'!A1</f>
        <v>Tabella 2. Interventi nazionali (a) e delle Regioni (b), agevolazioni erogate</v>
      </c>
    </row>
    <row r="4" spans="1:1" x14ac:dyDescent="0.4">
      <c r="A4" s="44" t="str">
        <f>'Tab. 3'!A1</f>
        <v xml:space="preserve">Tabella 3.  Iniziative agevolate dal Fondo per la crescita sostenibile </v>
      </c>
    </row>
    <row r="5" spans="1:1" x14ac:dyDescent="0.4">
      <c r="A5" s="44" t="str">
        <f>'Fig. 2'!J2</f>
        <v xml:space="preserve">Figura 2. Fondo per la crescita sostenibile (% Mezzogiorno su Italia) </v>
      </c>
    </row>
    <row r="6" spans="1:1" x14ac:dyDescent="0.4">
      <c r="A6" s="44" t="str">
        <f>'Tab. 4'!A1</f>
        <v>Tabella 4.  Iniziative agevolate con gli Accordi per l'innovazione</v>
      </c>
    </row>
    <row r="7" spans="1:1" x14ac:dyDescent="0.4">
      <c r="A7" s="44" t="str">
        <f>'Fig. 3'!H2</f>
        <v>Figura 3. Accordi per l'innovazione (% Mezzogiorno su Italia)</v>
      </c>
    </row>
    <row r="8" spans="1:1" x14ac:dyDescent="0.4">
      <c r="A8" s="44" t="str">
        <f>'Tab 5'!A1</f>
        <v>Tabella 5. Iniziative agevolate con gli Accordi per l'innovazione per settore (valori cumulati 2016-2024)</v>
      </c>
    </row>
    <row r="9" spans="1:1" x14ac:dyDescent="0.4">
      <c r="A9" s="44" t="str">
        <f>' Fig. 4 '!K1</f>
        <v>Figura 4.  Accordi per l'innovazione nel manifatturiero per ripartizione (valori cumulati 2016-2024)</v>
      </c>
    </row>
    <row r="10" spans="1:1" x14ac:dyDescent="0.4">
      <c r="A10" s="44" t="str">
        <f>' Fig. 5'!K1</f>
        <v>Figura 5. Accordi per l'innovazione nei servizi per ripartizione (valori cumulati 2016-2024)</v>
      </c>
    </row>
    <row r="11" spans="1:1" x14ac:dyDescent="0.4">
      <c r="A11" s="44" t="str">
        <f>'Tab. 6'!A1</f>
        <v>Tabella 6. Ipcei: agevolazioni concesse (milioni di euro, s.d.i.)</v>
      </c>
    </row>
    <row r="12" spans="1:1" x14ac:dyDescent="0.4">
      <c r="A12" s="44" t="str">
        <f>'Fig. 6'!I2</f>
        <v>Figura 6. Ipcei: agevolazioni concesse per settore (valori cumulati 2019-24, milioni di euro)</v>
      </c>
    </row>
    <row r="13" spans="1:1" x14ac:dyDescent="0.4">
      <c r="A13" s="44" t="str">
        <f>'Tab. 7'!A1</f>
        <v>Tabella 7. Crediti d'imposta di Transione 4.0, 2020-2022 (a)</v>
      </c>
    </row>
    <row r="14" spans="1:1" x14ac:dyDescent="0.4">
      <c r="A14" s="44" t="str">
        <f>'Tab. 8'!A1</f>
        <v>Tabella 8. Agevolazioni deliberate dalla Nuova Sabatini (a) (milioni di euro, s.d.i.)</v>
      </c>
    </row>
    <row r="15" spans="1:1" x14ac:dyDescent="0.4">
      <c r="A15" s="44" t="str">
        <f>'Tab. 9'!A1</f>
        <v>Tabella 9. Agevolazioni deliberate dalla Nuova Sabatini green (milioni di euro, s.d.i.)</v>
      </c>
    </row>
    <row r="16" spans="1:1" x14ac:dyDescent="0.4">
      <c r="A16" s="44" t="str">
        <f>'Fig. 7'!A1</f>
        <v xml:space="preserve">Figura 7. Nuova Sabatini e Nuova Sabatini green nel periodo 2023-2024 (quota % Mezzogiorno su Italia) </v>
      </c>
    </row>
    <row r="17" spans="1:1" x14ac:dyDescent="0.4">
      <c r="A17" s="44" t="str">
        <f>'Tab. 10'!B1</f>
        <v>Tabella 10. I progetti finanziati da Smart&amp;Start Italia</v>
      </c>
    </row>
    <row r="18" spans="1:1" x14ac:dyDescent="0.4">
      <c r="A18" s="44" t="str">
        <f>'Fig. 8'!G1</f>
        <v>Figura 8. Smart&amp;Start Italia  (% Mezzogiorno su Italia)</v>
      </c>
    </row>
    <row r="19" spans="1:1" x14ac:dyDescent="0.4">
      <c r="A19" s="44" t="str">
        <f>Tab_11!A1</f>
        <v>Tabella 11. I progetti finanziati da Smart&amp;Start nel periodo 2015-2023, per settore</v>
      </c>
    </row>
    <row r="20" spans="1:1" x14ac:dyDescent="0.4">
      <c r="A20" s="44" t="str">
        <f>Tab_12!A1</f>
        <v>Tabella 12.  Investimenti diretti di CdP Venture Capital in start up (milioni di euro, s.d.i.)</v>
      </c>
    </row>
    <row r="21" spans="1:1" x14ac:dyDescent="0.4">
      <c r="A21" s="44" t="str">
        <f>Tab_13!A1</f>
        <v>Tabella 13. Fondo di garanzia per le piccole e medie imprese</v>
      </c>
    </row>
    <row r="22" spans="1:1" ht="15" customHeight="1" x14ac:dyDescent="0.4">
      <c r="A22" s="44" t="str">
        <f>Tab.14!A1</f>
        <v>Tabella 14. Il credito d'imposta della Zes Unica nel 2024 (migliaia di euro s.d.i.)</v>
      </c>
    </row>
    <row r="23" spans="1:1" ht="15" customHeight="1" x14ac:dyDescent="0.4">
      <c r="A23" s="44" t="str">
        <f>'Tab. 15'!A1</f>
        <v>Tabella 15. Zes Unica: provvedimenti di autorizzazione unica,  investimenti  e ricadute occupazionali (1° marzo-30 giugno 2025)</v>
      </c>
    </row>
    <row r="24" spans="1:1" x14ac:dyDescent="0.4">
      <c r="A24" s="44" t="str">
        <f>'Fig 9 '!A1</f>
        <v>Figura 9. Distribuzione per filiera delle autorizzazioni uniche concesse nel primo semestre 2025</v>
      </c>
    </row>
    <row r="25" spans="1:1" x14ac:dyDescent="0.4">
      <c r="A25" s="44" t="str">
        <f>'Tab 16'!A1</f>
        <v>Tabella 16. Contratti di sviluppo deliberati, 2012-30 giugno 2025</v>
      </c>
    </row>
    <row r="26" spans="1:1" x14ac:dyDescent="0.4">
      <c r="A26" s="44" t="str">
        <f>'Tab 17'!A1</f>
        <v>Tabella 17. PNRR-Contratti di sviluppo deliberati, 2022-30 giugno 2025</v>
      </c>
    </row>
    <row r="27" spans="1:1" x14ac:dyDescent="0.4">
      <c r="A27" s="44" t="str">
        <f>'Tab 18'!A1</f>
        <v>Tabella 18. Contratti di sviluppo deliberati, 2012-30 giugno 2025</v>
      </c>
    </row>
    <row r="28" spans="1:1" x14ac:dyDescent="0.4">
      <c r="A28" s="44" t="str">
        <f>'Tab 19'!A1</f>
        <v>Tabella 19. Resto al Sud: i risultati (valori cumulati 2018-2024)</v>
      </c>
    </row>
    <row r="29" spans="1:1" x14ac:dyDescent="0.4">
      <c r="A29" s="44" t="str">
        <f>'Tab 20'!A1</f>
        <v>Tabella 20.  Legge n. 181/1989: interventi ammessi alle agevolazioni, 2017-2024,milioni di euro s.d.i.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topLeftCell="G1" workbookViewId="0">
      <selection activeCell="K1" sqref="K1"/>
    </sheetView>
  </sheetViews>
  <sheetFormatPr defaultRowHeight="14.4" x14ac:dyDescent="0.3"/>
  <cols>
    <col min="1" max="1" width="34.33203125" customWidth="1"/>
    <col min="6" max="6" width="29" customWidth="1"/>
  </cols>
  <sheetData>
    <row r="1" spans="1:13" ht="18" x14ac:dyDescent="0.4">
      <c r="K1" s="44" t="s">
        <v>197</v>
      </c>
    </row>
    <row r="3" spans="1:13" x14ac:dyDescent="0.3">
      <c r="A3" s="7"/>
      <c r="B3" s="220" t="s">
        <v>61</v>
      </c>
      <c r="C3" s="220"/>
      <c r="D3" s="220"/>
      <c r="E3" s="10"/>
      <c r="F3" s="10"/>
      <c r="G3" s="220" t="s">
        <v>62</v>
      </c>
      <c r="H3" s="220"/>
      <c r="I3" s="220"/>
      <c r="J3" s="7"/>
      <c r="K3" s="220"/>
      <c r="L3" s="220"/>
      <c r="M3" s="220"/>
    </row>
    <row r="4" spans="1:13" ht="41.4" x14ac:dyDescent="0.3">
      <c r="A4" s="21"/>
      <c r="B4" s="22" t="s">
        <v>63</v>
      </c>
      <c r="C4" s="22" t="s">
        <v>192</v>
      </c>
      <c r="D4" s="22" t="s">
        <v>193</v>
      </c>
      <c r="E4" s="22"/>
      <c r="F4" s="22"/>
      <c r="G4" s="22" t="s">
        <v>63</v>
      </c>
      <c r="H4" s="22" t="s">
        <v>192</v>
      </c>
      <c r="I4" s="22" t="s">
        <v>193</v>
      </c>
      <c r="J4" s="21"/>
      <c r="K4" s="22"/>
      <c r="L4" s="22"/>
      <c r="M4" s="22"/>
    </row>
    <row r="5" spans="1:13" x14ac:dyDescent="0.3">
      <c r="A5" s="7" t="s">
        <v>139</v>
      </c>
      <c r="B5" s="10">
        <v>48</v>
      </c>
      <c r="C5" s="43">
        <v>93.06668981</v>
      </c>
      <c r="D5" s="43">
        <v>41.99991524</v>
      </c>
      <c r="E5" s="23"/>
      <c r="F5" s="21" t="s">
        <v>139</v>
      </c>
      <c r="G5" s="10">
        <v>43</v>
      </c>
      <c r="H5" s="43">
        <v>192.84980543</v>
      </c>
      <c r="I5" s="43">
        <v>70.415694479999999</v>
      </c>
      <c r="J5" s="7"/>
      <c r="K5" s="10"/>
      <c r="L5" s="23"/>
      <c r="M5" s="23"/>
    </row>
    <row r="6" spans="1:13" x14ac:dyDescent="0.3">
      <c r="A6" s="7" t="s">
        <v>140</v>
      </c>
      <c r="B6" s="10">
        <v>59</v>
      </c>
      <c r="C6" s="43">
        <v>207.84346239999996</v>
      </c>
      <c r="D6" s="43">
        <v>92.834616829999987</v>
      </c>
      <c r="E6" s="23"/>
      <c r="F6" s="21" t="s">
        <v>140</v>
      </c>
      <c r="G6" s="10">
        <v>88</v>
      </c>
      <c r="H6" s="43">
        <v>683.6584352000001</v>
      </c>
      <c r="I6" s="43">
        <v>227.38155406999999</v>
      </c>
      <c r="J6" s="7"/>
      <c r="K6" s="10"/>
      <c r="L6" s="23"/>
      <c r="M6" s="23"/>
    </row>
    <row r="7" spans="1:13" x14ac:dyDescent="0.3">
      <c r="A7" s="7" t="s">
        <v>64</v>
      </c>
      <c r="B7" s="10">
        <v>30</v>
      </c>
      <c r="C7" s="43">
        <v>160.36669529</v>
      </c>
      <c r="D7" s="43">
        <v>62.423100199999993</v>
      </c>
      <c r="E7" s="23"/>
      <c r="F7" s="21" t="s">
        <v>64</v>
      </c>
      <c r="G7" s="10">
        <v>82</v>
      </c>
      <c r="H7" s="43">
        <v>776.85931588000017</v>
      </c>
      <c r="I7" s="43">
        <v>254.41584656999999</v>
      </c>
      <c r="J7" s="7"/>
      <c r="K7" s="10"/>
      <c r="L7" s="23"/>
      <c r="M7" s="23"/>
    </row>
    <row r="8" spans="1:13" x14ac:dyDescent="0.3">
      <c r="A8" s="7" t="s">
        <v>141</v>
      </c>
      <c r="B8" s="10">
        <v>73</v>
      </c>
      <c r="C8" s="43">
        <v>215.17660846000001</v>
      </c>
      <c r="D8" s="43">
        <v>92.034166859999985</v>
      </c>
      <c r="E8" s="23"/>
      <c r="F8" s="21" t="s">
        <v>141</v>
      </c>
      <c r="G8" s="10">
        <v>208</v>
      </c>
      <c r="H8" s="43">
        <v>1295.71333349</v>
      </c>
      <c r="I8" s="43">
        <v>460.12536762000013</v>
      </c>
      <c r="J8" s="7"/>
      <c r="K8" s="10"/>
      <c r="L8" s="23"/>
      <c r="M8" s="23"/>
    </row>
    <row r="9" spans="1:13" x14ac:dyDescent="0.3">
      <c r="A9" s="7" t="s">
        <v>65</v>
      </c>
      <c r="B9" s="10">
        <v>16</v>
      </c>
      <c r="C9" s="43">
        <v>52.304154950000004</v>
      </c>
      <c r="D9" s="43">
        <v>22.021863549999999</v>
      </c>
      <c r="E9" s="23"/>
      <c r="F9" s="21" t="s">
        <v>65</v>
      </c>
      <c r="G9" s="10">
        <v>102</v>
      </c>
      <c r="H9" s="43">
        <v>604.76522765000004</v>
      </c>
      <c r="I9" s="43">
        <v>218.19335734000001</v>
      </c>
      <c r="J9" s="7"/>
      <c r="K9" s="10"/>
      <c r="L9" s="23"/>
      <c r="M9" s="23"/>
    </row>
    <row r="10" spans="1:13" x14ac:dyDescent="0.3">
      <c r="A10" s="7" t="s">
        <v>66</v>
      </c>
      <c r="B10" s="10">
        <v>14</v>
      </c>
      <c r="C10" s="43">
        <v>34.534156299999999</v>
      </c>
      <c r="D10" s="43">
        <v>17.40700781</v>
      </c>
      <c r="E10" s="23"/>
      <c r="F10" s="21" t="s">
        <v>66</v>
      </c>
      <c r="G10" s="10">
        <v>3</v>
      </c>
      <c r="H10" s="43">
        <v>21.573164089999999</v>
      </c>
      <c r="I10" s="43">
        <v>6.4648426299999997</v>
      </c>
      <c r="J10" s="7"/>
      <c r="K10" s="10"/>
      <c r="L10" s="23"/>
      <c r="M10" s="23"/>
    </row>
    <row r="11" spans="1:13" x14ac:dyDescent="0.3">
      <c r="A11" s="7" t="s">
        <v>142</v>
      </c>
      <c r="B11" s="10">
        <v>9</v>
      </c>
      <c r="C11" s="43">
        <v>22.752304170000002</v>
      </c>
      <c r="D11" s="43">
        <v>9.8486798500000017</v>
      </c>
      <c r="E11" s="23"/>
      <c r="F11" s="21" t="s">
        <v>142</v>
      </c>
      <c r="G11" s="10">
        <v>37</v>
      </c>
      <c r="H11" s="43">
        <v>166.9644978</v>
      </c>
      <c r="I11" s="43">
        <v>56.792549610000009</v>
      </c>
      <c r="J11" s="7"/>
      <c r="K11" s="10"/>
      <c r="L11" s="23"/>
      <c r="M11" s="23"/>
    </row>
    <row r="12" spans="1:13" x14ac:dyDescent="0.3">
      <c r="A12" s="7" t="s">
        <v>143</v>
      </c>
      <c r="B12" s="10">
        <v>39</v>
      </c>
      <c r="C12" s="43">
        <v>62.820787359999997</v>
      </c>
      <c r="D12" s="43">
        <v>33.125144040000002</v>
      </c>
      <c r="E12" s="23"/>
      <c r="F12" s="21" t="s">
        <v>143</v>
      </c>
      <c r="G12" s="10">
        <v>36</v>
      </c>
      <c r="H12" s="43">
        <v>159.93549787000001</v>
      </c>
      <c r="I12" s="43">
        <v>65.810017110000004</v>
      </c>
      <c r="J12" s="7"/>
      <c r="K12" s="10"/>
      <c r="L12" s="23"/>
      <c r="M12" s="23"/>
    </row>
    <row r="13" spans="1:13" x14ac:dyDescent="0.3">
      <c r="A13" s="7" t="s">
        <v>67</v>
      </c>
      <c r="B13" s="10">
        <v>6</v>
      </c>
      <c r="C13" s="43">
        <v>7.9130417900000003</v>
      </c>
      <c r="D13" s="43">
        <v>2.3618534599999998</v>
      </c>
      <c r="E13" s="23"/>
      <c r="F13" s="21" t="s">
        <v>67</v>
      </c>
      <c r="G13" s="10">
        <v>44</v>
      </c>
      <c r="H13" s="43">
        <v>146.92613105000001</v>
      </c>
      <c r="I13" s="43">
        <v>55.284402920000005</v>
      </c>
      <c r="J13" s="7"/>
      <c r="K13" s="10"/>
      <c r="L13" s="23"/>
      <c r="M13" s="23"/>
    </row>
    <row r="14" spans="1:13" x14ac:dyDescent="0.3">
      <c r="B14" s="13"/>
      <c r="C14" s="14"/>
      <c r="D14" s="14"/>
      <c r="E14" s="14"/>
      <c r="F14" s="14"/>
      <c r="G14" s="13"/>
      <c r="H14" s="14"/>
      <c r="I14" s="14"/>
      <c r="M14" s="24"/>
    </row>
    <row r="15" spans="1:13" x14ac:dyDescent="0.3">
      <c r="B15" s="13"/>
      <c r="C15" s="13"/>
      <c r="D15" s="13"/>
      <c r="E15" s="13"/>
      <c r="F15" s="13"/>
      <c r="G15" s="13"/>
      <c r="H15" s="13"/>
      <c r="I15" s="13"/>
    </row>
    <row r="16" spans="1:13" x14ac:dyDescent="0.3">
      <c r="B16" s="13"/>
      <c r="C16" s="13"/>
      <c r="D16" s="13"/>
      <c r="E16" s="13"/>
      <c r="F16" s="13"/>
      <c r="G16" s="13"/>
      <c r="H16" s="13"/>
      <c r="I16" s="13"/>
    </row>
    <row r="17" spans="2:11" x14ac:dyDescent="0.3">
      <c r="B17" s="221"/>
      <c r="C17" s="221"/>
      <c r="D17" s="221"/>
      <c r="E17" s="221"/>
      <c r="F17" s="221"/>
      <c r="G17" s="221"/>
      <c r="H17" s="221"/>
      <c r="I17" s="221"/>
    </row>
    <row r="18" spans="2:11" x14ac:dyDescent="0.3">
      <c r="B18" s="13">
        <f>SUM(B5:B13)</f>
        <v>294</v>
      </c>
      <c r="C18" s="13">
        <f t="shared" ref="C18:D18" si="0">SUM(C5:C13)</f>
        <v>856.77790052999978</v>
      </c>
      <c r="D18" s="13">
        <f t="shared" si="0"/>
        <v>374.05634783999994</v>
      </c>
      <c r="E18" s="14"/>
      <c r="F18" s="14"/>
      <c r="G18" s="13">
        <f>SUM(G5:G13)</f>
        <v>643</v>
      </c>
      <c r="H18" s="13">
        <f t="shared" ref="H18:I18" si="1">SUM(H5:H13)</f>
        <v>4049.2454084600004</v>
      </c>
      <c r="I18" s="13">
        <f t="shared" si="1"/>
        <v>1414.88363235</v>
      </c>
    </row>
    <row r="19" spans="2:11" x14ac:dyDescent="0.3">
      <c r="B19" s="13"/>
      <c r="C19" s="14"/>
      <c r="D19" s="14"/>
      <c r="E19" s="14"/>
      <c r="F19" s="14"/>
      <c r="G19" s="13"/>
      <c r="H19" s="13"/>
      <c r="I19" s="13"/>
    </row>
    <row r="20" spans="2:11" x14ac:dyDescent="0.3">
      <c r="B20" s="13"/>
      <c r="C20" s="14"/>
      <c r="D20" s="14"/>
      <c r="E20" s="14"/>
      <c r="F20" s="14"/>
      <c r="G20" s="13"/>
      <c r="H20" s="13"/>
      <c r="I20" s="13"/>
    </row>
    <row r="21" spans="2:11" x14ac:dyDescent="0.3">
      <c r="B21" s="13"/>
      <c r="C21" s="14"/>
      <c r="D21" s="14"/>
      <c r="E21" s="14"/>
      <c r="F21" s="14"/>
      <c r="G21" s="13"/>
      <c r="H21" s="13"/>
      <c r="I21" s="13"/>
    </row>
    <row r="22" spans="2:11" x14ac:dyDescent="0.3">
      <c r="B22" s="13"/>
      <c r="C22" s="14"/>
      <c r="D22" s="14"/>
      <c r="E22" s="14"/>
      <c r="F22" s="14"/>
      <c r="G22" s="13"/>
      <c r="H22" s="13"/>
      <c r="I22" s="13"/>
    </row>
    <row r="23" spans="2:11" x14ac:dyDescent="0.3">
      <c r="B23" s="13"/>
      <c r="C23" s="14"/>
      <c r="D23" s="14"/>
      <c r="E23" s="14"/>
      <c r="F23" s="14"/>
      <c r="G23" s="13"/>
      <c r="H23" s="13"/>
      <c r="I23" s="13"/>
    </row>
    <row r="24" spans="2:11" ht="18" x14ac:dyDescent="0.3">
      <c r="B24" s="13"/>
      <c r="C24" s="14"/>
      <c r="D24" s="14"/>
      <c r="E24" s="14"/>
      <c r="F24" s="14"/>
      <c r="G24" s="13"/>
      <c r="H24" s="13"/>
      <c r="I24" s="13"/>
      <c r="K24" s="144" t="s">
        <v>68</v>
      </c>
    </row>
    <row r="25" spans="2:11" x14ac:dyDescent="0.3">
      <c r="B25" s="13"/>
      <c r="C25" s="14"/>
      <c r="D25" s="14"/>
      <c r="E25" s="14"/>
      <c r="F25" s="14"/>
      <c r="G25" s="13"/>
      <c r="H25" s="13"/>
      <c r="I25" s="13"/>
    </row>
    <row r="26" spans="2:11" x14ac:dyDescent="0.3">
      <c r="B26" s="14"/>
      <c r="C26" s="14"/>
      <c r="D26" s="14"/>
      <c r="E26" s="14"/>
      <c r="F26" s="14"/>
      <c r="G26" s="14"/>
      <c r="H26" s="13"/>
      <c r="I26" s="13"/>
    </row>
    <row r="27" spans="2:11" x14ac:dyDescent="0.3">
      <c r="B27" s="13"/>
      <c r="C27" s="13"/>
      <c r="D27" s="13"/>
      <c r="E27" s="13"/>
      <c r="F27" s="13"/>
      <c r="G27" s="13"/>
      <c r="H27" s="13"/>
      <c r="I27" s="13"/>
    </row>
    <row r="28" spans="2:11" x14ac:dyDescent="0.3">
      <c r="B28" s="13"/>
      <c r="C28" s="13"/>
      <c r="D28" s="13"/>
      <c r="E28" s="13"/>
      <c r="F28" s="13"/>
      <c r="G28" s="13"/>
      <c r="H28" s="13"/>
      <c r="I28" s="13"/>
    </row>
    <row r="29" spans="2:11" x14ac:dyDescent="0.3">
      <c r="B29" s="13"/>
      <c r="C29" s="14"/>
      <c r="D29" s="14"/>
      <c r="E29" s="14"/>
      <c r="F29" s="14"/>
      <c r="G29" s="13"/>
      <c r="H29" s="13"/>
      <c r="I29" s="13"/>
    </row>
    <row r="30" spans="2:11" x14ac:dyDescent="0.3">
      <c r="B30" s="13"/>
      <c r="C30" s="14"/>
      <c r="D30" s="14"/>
      <c r="E30" s="14"/>
      <c r="F30" s="14"/>
      <c r="G30" s="13"/>
      <c r="H30" s="13"/>
      <c r="I30" s="13"/>
    </row>
    <row r="31" spans="2:11" x14ac:dyDescent="0.3">
      <c r="B31" s="13"/>
      <c r="C31" s="14"/>
      <c r="D31" s="14"/>
      <c r="E31" s="14"/>
      <c r="F31" s="14"/>
      <c r="G31" s="13"/>
      <c r="H31" s="13"/>
      <c r="I31" s="13"/>
    </row>
    <row r="32" spans="2:11" x14ac:dyDescent="0.3">
      <c r="B32" s="13"/>
      <c r="C32" s="14"/>
      <c r="D32" s="14"/>
      <c r="E32" s="14"/>
      <c r="F32" s="14"/>
      <c r="G32" s="13"/>
      <c r="H32" s="13"/>
      <c r="I32" s="13"/>
    </row>
    <row r="33" spans="2:9" x14ac:dyDescent="0.3">
      <c r="B33" s="13"/>
      <c r="C33" s="14"/>
      <c r="D33" s="14"/>
      <c r="E33" s="14"/>
      <c r="F33" s="14"/>
      <c r="G33" s="13"/>
      <c r="H33" s="13"/>
      <c r="I33" s="13"/>
    </row>
    <row r="34" spans="2:9" x14ac:dyDescent="0.3">
      <c r="B34" s="13"/>
      <c r="C34" s="14"/>
      <c r="D34" s="14"/>
      <c r="E34" s="14"/>
      <c r="F34" s="14"/>
      <c r="G34" s="13"/>
      <c r="H34" s="13"/>
      <c r="I34" s="13"/>
    </row>
    <row r="35" spans="2:9" x14ac:dyDescent="0.3">
      <c r="C35" s="14"/>
      <c r="D35" s="14"/>
      <c r="E35" s="14"/>
      <c r="F35" s="14"/>
      <c r="G35" s="13"/>
      <c r="H35" s="13"/>
      <c r="I35" s="13"/>
    </row>
    <row r="36" spans="2:9" x14ac:dyDescent="0.3">
      <c r="B36" s="13"/>
      <c r="C36" s="14"/>
      <c r="D36" s="14"/>
      <c r="E36" s="14"/>
      <c r="F36" s="14"/>
      <c r="G36" s="13"/>
      <c r="H36" s="13"/>
      <c r="I36" s="13"/>
    </row>
    <row r="37" spans="2:9" x14ac:dyDescent="0.3">
      <c r="B37" s="13"/>
      <c r="C37" s="14"/>
      <c r="D37" s="14"/>
      <c r="E37" s="14"/>
      <c r="F37" s="14"/>
      <c r="G37" s="13"/>
      <c r="H37" s="13"/>
      <c r="I37" s="13"/>
    </row>
  </sheetData>
  <mergeCells count="4">
    <mergeCell ref="B3:D3"/>
    <mergeCell ref="G3:I3"/>
    <mergeCell ref="K3:M3"/>
    <mergeCell ref="B17:I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7"/>
  <sheetViews>
    <sheetView topLeftCell="G1" workbookViewId="0">
      <selection activeCell="K22" sqref="K22"/>
    </sheetView>
  </sheetViews>
  <sheetFormatPr defaultRowHeight="14.4" x14ac:dyDescent="0.3"/>
  <cols>
    <col min="1" max="1" width="34.33203125" customWidth="1"/>
    <col min="6" max="6" width="29" customWidth="1"/>
  </cols>
  <sheetData>
    <row r="1" spans="1:13" ht="18" x14ac:dyDescent="0.4">
      <c r="K1" s="44" t="s">
        <v>198</v>
      </c>
    </row>
    <row r="3" spans="1:13" x14ac:dyDescent="0.3">
      <c r="A3" s="7"/>
      <c r="B3" s="220" t="s">
        <v>61</v>
      </c>
      <c r="C3" s="220"/>
      <c r="D3" s="220"/>
      <c r="E3" s="10"/>
      <c r="F3" s="10"/>
      <c r="G3" s="220" t="s">
        <v>62</v>
      </c>
      <c r="H3" s="220"/>
      <c r="I3" s="220"/>
      <c r="J3" s="7"/>
      <c r="K3" s="220"/>
      <c r="L3" s="220"/>
      <c r="M3" s="220"/>
    </row>
    <row r="4" spans="1:13" ht="41.4" x14ac:dyDescent="0.3">
      <c r="A4" s="21"/>
      <c r="B4" s="22" t="s">
        <v>63</v>
      </c>
      <c r="C4" s="22" t="s">
        <v>192</v>
      </c>
      <c r="D4" s="22" t="s">
        <v>193</v>
      </c>
      <c r="E4" s="22"/>
      <c r="F4" s="22"/>
      <c r="G4" s="22" t="s">
        <v>63</v>
      </c>
      <c r="H4" s="22" t="s">
        <v>192</v>
      </c>
      <c r="I4" s="22" t="s">
        <v>193</v>
      </c>
      <c r="J4" s="21"/>
      <c r="K4" s="22"/>
      <c r="L4" s="22"/>
      <c r="M4" s="22"/>
    </row>
    <row r="5" spans="1:13" x14ac:dyDescent="0.3">
      <c r="A5" t="s">
        <v>69</v>
      </c>
      <c r="B5" s="13">
        <v>2</v>
      </c>
      <c r="C5" s="16">
        <v>2.7120437499999999</v>
      </c>
      <c r="D5" s="16">
        <v>1.3217325</v>
      </c>
      <c r="E5" s="23"/>
      <c r="F5" t="s">
        <v>69</v>
      </c>
      <c r="G5" s="13">
        <v>19</v>
      </c>
      <c r="H5" s="16">
        <v>31.10307345</v>
      </c>
      <c r="I5" s="16">
        <v>14.639367420000001</v>
      </c>
      <c r="J5" s="7"/>
      <c r="K5" s="10"/>
      <c r="L5" s="23"/>
      <c r="M5" s="23"/>
    </row>
    <row r="6" spans="1:13" x14ac:dyDescent="0.3">
      <c r="A6" t="s">
        <v>70</v>
      </c>
      <c r="B6" s="13">
        <v>8</v>
      </c>
      <c r="C6" s="16">
        <v>7.5011417300000005</v>
      </c>
      <c r="D6" s="16">
        <v>4.238046240000001</v>
      </c>
      <c r="E6" s="23"/>
      <c r="F6" t="s">
        <v>70</v>
      </c>
      <c r="G6" s="13">
        <v>14</v>
      </c>
      <c r="H6" s="16">
        <v>51.008602959999997</v>
      </c>
      <c r="I6" s="16">
        <v>15.92473625</v>
      </c>
      <c r="J6" s="7"/>
      <c r="K6" s="10"/>
      <c r="L6" s="23"/>
      <c r="M6" s="23"/>
    </row>
    <row r="7" spans="1:13" x14ac:dyDescent="0.3">
      <c r="A7" t="s">
        <v>71</v>
      </c>
      <c r="B7" s="13">
        <v>199</v>
      </c>
      <c r="C7" s="16">
        <v>392.03438931000005</v>
      </c>
      <c r="D7" s="16">
        <v>199.01952279</v>
      </c>
      <c r="E7" s="23"/>
      <c r="F7" t="s">
        <v>71</v>
      </c>
      <c r="G7" s="13">
        <v>137</v>
      </c>
      <c r="H7" s="16">
        <v>327.94019213000001</v>
      </c>
      <c r="I7" s="16">
        <v>136.71384368</v>
      </c>
      <c r="J7" s="7"/>
      <c r="K7" s="10"/>
      <c r="L7" s="23"/>
      <c r="M7" s="23"/>
    </row>
    <row r="8" spans="1:13" x14ac:dyDescent="0.3">
      <c r="A8" t="s">
        <v>72</v>
      </c>
      <c r="B8" s="13">
        <v>123</v>
      </c>
      <c r="C8" s="16">
        <v>290.77126740999995</v>
      </c>
      <c r="D8" s="16">
        <v>139.52678920000002</v>
      </c>
      <c r="E8" s="23"/>
      <c r="F8" t="s">
        <v>72</v>
      </c>
      <c r="G8" s="13">
        <v>134</v>
      </c>
      <c r="H8" s="16">
        <v>717.41758885999991</v>
      </c>
      <c r="I8" s="16">
        <v>268.25788176999993</v>
      </c>
      <c r="J8" s="7"/>
      <c r="K8" s="10"/>
      <c r="L8" s="23"/>
      <c r="M8" s="23"/>
    </row>
    <row r="9" spans="1:13" x14ac:dyDescent="0.3">
      <c r="A9" t="s">
        <v>73</v>
      </c>
      <c r="B9" s="13">
        <v>29</v>
      </c>
      <c r="C9" s="16">
        <v>38.696321640000001</v>
      </c>
      <c r="D9" s="16">
        <v>19.65623502</v>
      </c>
      <c r="E9" s="23"/>
      <c r="F9" t="s">
        <v>73</v>
      </c>
      <c r="G9" s="13">
        <v>3</v>
      </c>
      <c r="H9" s="16">
        <v>4.1748642499999997</v>
      </c>
      <c r="I9" s="16">
        <v>2.4457356100000003</v>
      </c>
      <c r="J9" s="7"/>
      <c r="K9" s="10"/>
      <c r="L9" s="23"/>
      <c r="M9" s="23"/>
    </row>
    <row r="10" spans="1:13" x14ac:dyDescent="0.3">
      <c r="A10" s="7"/>
      <c r="B10" s="10"/>
      <c r="C10" s="23"/>
      <c r="D10" s="23"/>
      <c r="E10" s="23"/>
      <c r="F10" s="7"/>
      <c r="G10" s="10"/>
      <c r="H10" s="23"/>
      <c r="I10" s="23"/>
      <c r="J10" s="7"/>
      <c r="K10" s="10"/>
      <c r="L10" s="23"/>
      <c r="M10" s="23"/>
    </row>
    <row r="11" spans="1:13" x14ac:dyDescent="0.3">
      <c r="A11" s="7"/>
      <c r="B11" s="10"/>
      <c r="C11" s="23"/>
      <c r="D11" s="23"/>
      <c r="E11" s="23"/>
      <c r="F11" s="7"/>
      <c r="G11" s="10"/>
      <c r="H11" s="23"/>
      <c r="I11" s="23"/>
      <c r="J11" s="7"/>
      <c r="K11" s="10"/>
      <c r="L11" s="23"/>
      <c r="M11" s="23"/>
    </row>
    <row r="12" spans="1:13" x14ac:dyDescent="0.3">
      <c r="A12" s="7"/>
      <c r="B12" s="10"/>
      <c r="C12" s="23"/>
      <c r="D12" s="23"/>
      <c r="E12" s="23"/>
      <c r="F12" s="7"/>
      <c r="G12" s="10"/>
      <c r="H12" s="23"/>
      <c r="I12" s="23"/>
      <c r="J12" s="7"/>
      <c r="K12" s="10"/>
      <c r="L12" s="23"/>
      <c r="M12" s="23"/>
    </row>
    <row r="13" spans="1:13" x14ac:dyDescent="0.3">
      <c r="A13" s="7"/>
      <c r="B13" s="10"/>
      <c r="C13" s="23"/>
      <c r="D13" s="23"/>
      <c r="E13" s="23"/>
      <c r="F13" s="7"/>
      <c r="G13" s="10"/>
      <c r="H13" s="23"/>
      <c r="I13" s="23"/>
      <c r="J13" s="7"/>
      <c r="K13" s="10"/>
      <c r="L13" s="23"/>
      <c r="M13" s="23"/>
    </row>
    <row r="14" spans="1:13" x14ac:dyDescent="0.3">
      <c r="B14" s="13"/>
      <c r="C14" s="14"/>
      <c r="D14" s="14"/>
      <c r="E14" s="14"/>
      <c r="F14" s="14"/>
      <c r="G14" s="13"/>
      <c r="H14" s="14"/>
      <c r="I14" s="14"/>
      <c r="M14" s="24"/>
    </row>
    <row r="15" spans="1:13" x14ac:dyDescent="0.3">
      <c r="B15" s="13"/>
      <c r="C15" s="13"/>
      <c r="D15" s="13"/>
      <c r="E15" s="13"/>
      <c r="F15" s="13"/>
      <c r="G15" s="13"/>
      <c r="H15" s="13"/>
      <c r="I15" s="13"/>
    </row>
    <row r="16" spans="1:13" x14ac:dyDescent="0.3">
      <c r="B16" s="13"/>
      <c r="C16" s="13"/>
      <c r="D16" s="13"/>
      <c r="E16" s="13"/>
      <c r="F16" s="13"/>
      <c r="G16" s="13"/>
      <c r="H16" s="13"/>
      <c r="I16" s="13"/>
    </row>
    <row r="17" spans="2:11" x14ac:dyDescent="0.3">
      <c r="B17" s="221"/>
      <c r="C17" s="221"/>
      <c r="D17" s="221"/>
      <c r="E17" s="221"/>
      <c r="F17" s="221"/>
      <c r="G17" s="221"/>
      <c r="H17" s="221"/>
      <c r="I17" s="221"/>
    </row>
    <row r="18" spans="2:11" x14ac:dyDescent="0.3">
      <c r="B18" s="13"/>
      <c r="C18" s="14"/>
      <c r="D18" s="14"/>
      <c r="E18" s="14"/>
      <c r="F18" s="14"/>
      <c r="G18" s="13"/>
      <c r="H18" s="13"/>
      <c r="I18" s="13"/>
    </row>
    <row r="19" spans="2:11" x14ac:dyDescent="0.3">
      <c r="B19" s="13"/>
      <c r="C19" s="14"/>
      <c r="D19" s="14"/>
      <c r="E19" s="14"/>
      <c r="F19" s="14"/>
      <c r="G19" s="13"/>
      <c r="H19" s="13"/>
      <c r="I19" s="13"/>
    </row>
    <row r="20" spans="2:11" x14ac:dyDescent="0.3">
      <c r="B20" s="13"/>
      <c r="C20" s="14"/>
      <c r="D20" s="14"/>
      <c r="E20" s="14"/>
      <c r="F20" s="14"/>
      <c r="G20" s="13"/>
      <c r="H20" s="13"/>
      <c r="I20" s="13"/>
    </row>
    <row r="21" spans="2:11" x14ac:dyDescent="0.3">
      <c r="B21" s="13"/>
      <c r="C21" s="14"/>
      <c r="D21" s="14"/>
      <c r="E21" s="14"/>
      <c r="F21" s="14"/>
      <c r="G21" s="13"/>
      <c r="H21" s="13"/>
      <c r="I21" s="13"/>
    </row>
    <row r="22" spans="2:11" ht="18" x14ac:dyDescent="0.4">
      <c r="B22" s="13"/>
      <c r="C22" s="14"/>
      <c r="D22" s="14"/>
      <c r="E22" s="14"/>
      <c r="F22" s="14"/>
      <c r="G22" s="13"/>
      <c r="H22" s="13"/>
      <c r="I22" s="13"/>
      <c r="K22" s="44" t="s">
        <v>172</v>
      </c>
    </row>
    <row r="23" spans="2:11" x14ac:dyDescent="0.3">
      <c r="B23" s="13"/>
      <c r="C23" s="14"/>
      <c r="D23" s="14"/>
      <c r="E23" s="14"/>
      <c r="F23" s="14"/>
      <c r="G23" s="13"/>
      <c r="H23" s="13"/>
      <c r="I23" s="13"/>
    </row>
    <row r="24" spans="2:11" x14ac:dyDescent="0.3">
      <c r="B24" s="13"/>
      <c r="C24" s="14"/>
      <c r="D24" s="14"/>
      <c r="E24" s="14"/>
      <c r="F24" s="14"/>
      <c r="G24" s="13"/>
      <c r="H24" s="13"/>
      <c r="I24" s="13"/>
    </row>
    <row r="25" spans="2:11" x14ac:dyDescent="0.3">
      <c r="B25" s="13"/>
      <c r="C25" s="14"/>
      <c r="D25" s="14"/>
      <c r="E25" s="14"/>
      <c r="F25" s="14"/>
      <c r="G25" s="13"/>
      <c r="H25" s="13"/>
      <c r="I25" s="13"/>
    </row>
    <row r="26" spans="2:11" x14ac:dyDescent="0.3">
      <c r="B26" s="14"/>
      <c r="C26" s="14"/>
      <c r="D26" s="14"/>
      <c r="E26" s="14"/>
      <c r="F26" s="14"/>
      <c r="G26" s="14"/>
      <c r="H26" s="13"/>
      <c r="I26" s="13"/>
    </row>
    <row r="27" spans="2:11" x14ac:dyDescent="0.3">
      <c r="B27" s="13"/>
      <c r="C27" s="13"/>
      <c r="D27" s="13"/>
      <c r="E27" s="13"/>
      <c r="F27" s="13"/>
      <c r="G27" s="13"/>
      <c r="H27" s="13"/>
      <c r="I27" s="13"/>
    </row>
    <row r="28" spans="2:11" x14ac:dyDescent="0.3">
      <c r="B28" s="13"/>
      <c r="C28" s="13"/>
      <c r="D28" s="13"/>
      <c r="E28" s="13"/>
      <c r="F28" s="13"/>
      <c r="G28" s="13"/>
      <c r="H28" s="13"/>
      <c r="I28" s="13"/>
    </row>
    <row r="29" spans="2:11" x14ac:dyDescent="0.3">
      <c r="B29" s="13"/>
      <c r="C29" s="14"/>
      <c r="D29" s="14"/>
      <c r="E29" s="14"/>
      <c r="F29" s="14"/>
      <c r="G29" s="13"/>
      <c r="H29" s="13"/>
      <c r="I29" s="13"/>
    </row>
    <row r="30" spans="2:11" x14ac:dyDescent="0.3">
      <c r="B30" s="13"/>
      <c r="C30" s="14"/>
      <c r="D30" s="14"/>
      <c r="E30" s="14"/>
      <c r="F30" s="14"/>
      <c r="G30" s="13"/>
      <c r="H30" s="13"/>
      <c r="I30" s="13"/>
    </row>
    <row r="31" spans="2:11" x14ac:dyDescent="0.3">
      <c r="B31" s="13"/>
      <c r="C31" s="14"/>
      <c r="D31" s="14"/>
      <c r="E31" s="14"/>
      <c r="F31" s="14"/>
      <c r="G31" s="13"/>
      <c r="H31" s="13"/>
      <c r="I31" s="13"/>
    </row>
    <row r="32" spans="2:11" x14ac:dyDescent="0.3">
      <c r="B32" s="13"/>
      <c r="C32" s="14"/>
      <c r="D32" s="14"/>
      <c r="E32" s="14"/>
      <c r="F32" s="14"/>
      <c r="G32" s="13"/>
      <c r="H32" s="13"/>
      <c r="I32" s="13"/>
    </row>
    <row r="33" spans="2:9" x14ac:dyDescent="0.3">
      <c r="B33" s="13"/>
      <c r="C33" s="14"/>
      <c r="D33" s="14"/>
      <c r="E33" s="14"/>
      <c r="F33" s="14"/>
      <c r="G33" s="13"/>
      <c r="H33" s="13"/>
      <c r="I33" s="13"/>
    </row>
    <row r="34" spans="2:9" x14ac:dyDescent="0.3">
      <c r="B34" s="13"/>
      <c r="C34" s="14"/>
      <c r="D34" s="14"/>
      <c r="E34" s="14"/>
      <c r="F34" s="14"/>
      <c r="G34" s="13"/>
      <c r="H34" s="13"/>
      <c r="I34" s="13"/>
    </row>
    <row r="35" spans="2:9" x14ac:dyDescent="0.3">
      <c r="C35" s="14"/>
      <c r="D35" s="14"/>
      <c r="E35" s="14"/>
      <c r="F35" s="14"/>
      <c r="G35" s="13"/>
      <c r="H35" s="13"/>
      <c r="I35" s="13"/>
    </row>
    <row r="36" spans="2:9" x14ac:dyDescent="0.3">
      <c r="B36" s="13"/>
      <c r="C36" s="14"/>
      <c r="D36" s="14"/>
      <c r="E36" s="14"/>
      <c r="F36" s="14"/>
      <c r="G36" s="13"/>
      <c r="H36" s="13"/>
      <c r="I36" s="13"/>
    </row>
    <row r="37" spans="2:9" x14ac:dyDescent="0.3">
      <c r="B37" s="13"/>
      <c r="C37" s="14"/>
      <c r="D37" s="14"/>
      <c r="E37" s="14"/>
      <c r="F37" s="14"/>
      <c r="G37" s="13"/>
      <c r="H37" s="13"/>
      <c r="I37" s="13"/>
    </row>
  </sheetData>
  <mergeCells count="4">
    <mergeCell ref="B3:D3"/>
    <mergeCell ref="G3:I3"/>
    <mergeCell ref="K3:M3"/>
    <mergeCell ref="B17:I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workbookViewId="0"/>
  </sheetViews>
  <sheetFormatPr defaultRowHeight="18" x14ac:dyDescent="0.4"/>
  <cols>
    <col min="1" max="1" width="16.5546875" style="44" customWidth="1"/>
    <col min="2" max="2" width="12.6640625" style="44" customWidth="1"/>
    <col min="3" max="3" width="13.109375" style="44" customWidth="1"/>
    <col min="4" max="4" width="13.5546875" style="44" customWidth="1"/>
    <col min="5" max="5" width="11.44140625" style="44" customWidth="1"/>
    <col min="6" max="6" width="16.109375" style="44" customWidth="1"/>
  </cols>
  <sheetData>
    <row r="1" spans="1:6" x14ac:dyDescent="0.4">
      <c r="A1" s="44" t="s">
        <v>245</v>
      </c>
    </row>
    <row r="2" spans="1:6" x14ac:dyDescent="0.4">
      <c r="A2" s="44" t="s">
        <v>130</v>
      </c>
      <c r="B2" s="150"/>
      <c r="C2" s="150"/>
      <c r="D2" s="150"/>
      <c r="E2" s="150"/>
      <c r="F2" s="150"/>
    </row>
    <row r="3" spans="1:6" x14ac:dyDescent="0.4">
      <c r="A3" s="131" t="s">
        <v>0</v>
      </c>
      <c r="B3" s="109" t="s">
        <v>3</v>
      </c>
      <c r="C3" s="109" t="s">
        <v>4</v>
      </c>
      <c r="D3" s="109" t="s">
        <v>124</v>
      </c>
      <c r="E3" s="109" t="s">
        <v>6</v>
      </c>
      <c r="F3" s="109" t="s">
        <v>173</v>
      </c>
    </row>
    <row r="4" spans="1:6" x14ac:dyDescent="0.4">
      <c r="A4" s="133">
        <v>2019</v>
      </c>
      <c r="B4" s="137" t="s">
        <v>59</v>
      </c>
      <c r="C4" s="137">
        <v>395.5</v>
      </c>
      <c r="D4" s="137" t="s">
        <v>59</v>
      </c>
      <c r="E4" s="137">
        <v>395.5</v>
      </c>
      <c r="F4" s="137" t="s">
        <v>59</v>
      </c>
    </row>
    <row r="5" spans="1:6" x14ac:dyDescent="0.4">
      <c r="A5" s="133">
        <v>2020</v>
      </c>
      <c r="B5" s="137" t="s">
        <v>59</v>
      </c>
      <c r="C5" s="137" t="s">
        <v>59</v>
      </c>
      <c r="D5" s="137" t="s">
        <v>59</v>
      </c>
      <c r="E5" s="137" t="s">
        <v>59</v>
      </c>
      <c r="F5" s="137" t="s">
        <v>59</v>
      </c>
    </row>
    <row r="6" spans="1:6" x14ac:dyDescent="0.4">
      <c r="A6" s="133">
        <v>2021</v>
      </c>
      <c r="B6" s="137" t="s">
        <v>59</v>
      </c>
      <c r="C6" s="137">
        <v>325.2</v>
      </c>
      <c r="D6" s="137" t="s">
        <v>59</v>
      </c>
      <c r="E6" s="137">
        <v>325.2</v>
      </c>
      <c r="F6" s="137" t="s">
        <v>59</v>
      </c>
    </row>
    <row r="7" spans="1:6" x14ac:dyDescent="0.4">
      <c r="A7" s="133">
        <v>2022</v>
      </c>
      <c r="B7" s="137">
        <v>417</v>
      </c>
      <c r="C7" s="137">
        <v>201.6</v>
      </c>
      <c r="D7" s="137">
        <v>101.3</v>
      </c>
      <c r="E7" s="137">
        <v>719.9</v>
      </c>
      <c r="F7" s="137">
        <v>67.400000000000006</v>
      </c>
    </row>
    <row r="8" spans="1:6" x14ac:dyDescent="0.4">
      <c r="A8" s="133">
        <v>2023</v>
      </c>
      <c r="B8" s="137">
        <v>29.7</v>
      </c>
      <c r="C8" s="137">
        <v>151.4</v>
      </c>
      <c r="D8" s="137">
        <v>339.2</v>
      </c>
      <c r="E8" s="137">
        <v>520.29999999999995</v>
      </c>
      <c r="F8" s="137">
        <v>16.399999999999999</v>
      </c>
    </row>
    <row r="9" spans="1:6" x14ac:dyDescent="0.4">
      <c r="A9" s="133">
        <v>2024</v>
      </c>
      <c r="B9" s="137">
        <v>98.3</v>
      </c>
      <c r="C9" s="137">
        <v>646.5</v>
      </c>
      <c r="D9" s="137">
        <v>726.1</v>
      </c>
      <c r="E9" s="153">
        <v>1470.9</v>
      </c>
      <c r="F9" s="137">
        <v>13.2</v>
      </c>
    </row>
    <row r="10" spans="1:6" x14ac:dyDescent="0.4">
      <c r="A10" s="135" t="s">
        <v>155</v>
      </c>
      <c r="B10" s="140">
        <v>545</v>
      </c>
      <c r="C10" s="154">
        <v>1720.2</v>
      </c>
      <c r="D10" s="140">
        <v>1166.5999999999999</v>
      </c>
      <c r="E10" s="140">
        <v>3431.8</v>
      </c>
      <c r="F10" s="140">
        <v>24.1</v>
      </c>
    </row>
    <row r="11" spans="1:6" x14ac:dyDescent="0.4">
      <c r="A11" s="44" t="s">
        <v>172</v>
      </c>
      <c r="E11" s="152"/>
    </row>
    <row r="12" spans="1:6" x14ac:dyDescent="0.4">
      <c r="A12" s="4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7"/>
  <sheetViews>
    <sheetView topLeftCell="E1" workbookViewId="0">
      <selection activeCell="I2" sqref="I2"/>
    </sheetView>
  </sheetViews>
  <sheetFormatPr defaultRowHeight="14.4" x14ac:dyDescent="0.3"/>
  <cols>
    <col min="1" max="1" width="16.5546875" customWidth="1"/>
    <col min="2" max="2" width="12.6640625" customWidth="1"/>
    <col min="3" max="3" width="13.109375" customWidth="1"/>
    <col min="4" max="4" width="13.5546875" customWidth="1"/>
    <col min="5" max="5" width="11.44140625" customWidth="1"/>
    <col min="7" max="7" width="10" bestFit="1" customWidth="1"/>
    <col min="9" max="9" width="11.88671875" customWidth="1"/>
    <col min="13" max="13" width="11.6640625" customWidth="1"/>
    <col min="14" max="14" width="12.33203125" customWidth="1"/>
  </cols>
  <sheetData>
    <row r="1" spans="1:12" x14ac:dyDescent="0.3">
      <c r="H1" s="30"/>
      <c r="I1" s="30"/>
      <c r="J1" s="30"/>
      <c r="K1" s="30"/>
    </row>
    <row r="2" spans="1:12" ht="18" x14ac:dyDescent="0.4">
      <c r="C2" s="28"/>
      <c r="H2" s="30"/>
      <c r="I2" s="44" t="s">
        <v>199</v>
      </c>
      <c r="J2" s="30"/>
      <c r="K2" s="30"/>
    </row>
    <row r="3" spans="1:12" x14ac:dyDescent="0.3">
      <c r="B3" s="30"/>
      <c r="C3" s="30"/>
      <c r="D3" s="30"/>
      <c r="E3" s="30"/>
      <c r="F3" s="30"/>
      <c r="G3" s="30"/>
      <c r="H3" s="30"/>
      <c r="I3" s="30"/>
      <c r="J3" s="30"/>
      <c r="K3" s="30"/>
    </row>
    <row r="6" spans="1:12" x14ac:dyDescent="0.3">
      <c r="A6" s="30"/>
      <c r="B6" s="31" t="s">
        <v>3</v>
      </c>
      <c r="C6" s="31" t="s">
        <v>4</v>
      </c>
      <c r="D6" s="31" t="s">
        <v>124</v>
      </c>
      <c r="E6" s="31"/>
      <c r="F6" s="30"/>
      <c r="G6" s="30"/>
    </row>
    <row r="7" spans="1:12" x14ac:dyDescent="0.3">
      <c r="A7" s="30" t="s">
        <v>125</v>
      </c>
      <c r="B7" s="80"/>
      <c r="C7" s="80">
        <v>789.4</v>
      </c>
      <c r="D7" s="80"/>
      <c r="E7" s="35"/>
      <c r="F7" s="31"/>
      <c r="G7" s="30"/>
    </row>
    <row r="8" spans="1:12" x14ac:dyDescent="0.3">
      <c r="A8" s="30" t="s">
        <v>134</v>
      </c>
      <c r="B8" s="80"/>
      <c r="C8" s="80">
        <v>126.4</v>
      </c>
      <c r="D8" s="80">
        <v>289.7</v>
      </c>
      <c r="E8" s="35"/>
      <c r="F8" s="31"/>
      <c r="G8" s="30"/>
    </row>
    <row r="9" spans="1:12" x14ac:dyDescent="0.3">
      <c r="A9" s="31" t="s">
        <v>126</v>
      </c>
      <c r="B9" s="80">
        <v>505.8</v>
      </c>
      <c r="C9" s="80">
        <v>12</v>
      </c>
      <c r="D9" s="80">
        <v>42.5</v>
      </c>
      <c r="E9" s="35"/>
      <c r="F9" s="32"/>
      <c r="G9" s="30"/>
    </row>
    <row r="10" spans="1:12" x14ac:dyDescent="0.3">
      <c r="A10" s="31" t="s">
        <v>127</v>
      </c>
      <c r="B10" s="80"/>
      <c r="C10" s="80">
        <v>215.5</v>
      </c>
      <c r="D10" s="80">
        <v>59.3</v>
      </c>
      <c r="E10" s="35"/>
      <c r="F10" s="31"/>
      <c r="G10" s="8"/>
      <c r="I10" s="8"/>
    </row>
    <row r="11" spans="1:12" x14ac:dyDescent="0.3">
      <c r="A11" s="31" t="s">
        <v>128</v>
      </c>
      <c r="B11" s="80">
        <v>39.200000000000003</v>
      </c>
      <c r="C11" s="80">
        <v>457.7</v>
      </c>
      <c r="D11" s="80">
        <v>277.73</v>
      </c>
      <c r="E11" s="35"/>
      <c r="F11" s="37"/>
      <c r="G11" s="30"/>
      <c r="I11" s="28"/>
    </row>
    <row r="12" spans="1:12" x14ac:dyDescent="0.3">
      <c r="A12" s="31" t="s">
        <v>129</v>
      </c>
      <c r="B12" s="80"/>
      <c r="C12" s="80">
        <v>119.1</v>
      </c>
      <c r="D12" s="80">
        <v>88.1</v>
      </c>
      <c r="E12" s="35"/>
      <c r="F12" s="31"/>
      <c r="G12" s="30"/>
    </row>
    <row r="13" spans="1:12" x14ac:dyDescent="0.3">
      <c r="A13" s="17" t="s">
        <v>135</v>
      </c>
      <c r="B13" s="80"/>
      <c r="C13" s="80"/>
      <c r="D13" s="23">
        <v>409.3</v>
      </c>
      <c r="E13" s="17"/>
      <c r="F13" s="32"/>
      <c r="G13" s="30"/>
      <c r="L13" s="28"/>
    </row>
    <row r="14" spans="1:12" x14ac:dyDescent="0.3">
      <c r="A14" s="33" t="s">
        <v>5</v>
      </c>
      <c r="B14" s="81">
        <v>545</v>
      </c>
      <c r="C14" s="81">
        <v>1720.1</v>
      </c>
      <c r="D14" s="81">
        <v>1166.6300000000001</v>
      </c>
      <c r="E14" s="36"/>
      <c r="F14" s="30"/>
      <c r="G14" s="30"/>
    </row>
    <row r="15" spans="1:12" x14ac:dyDescent="0.3">
      <c r="B15" s="30"/>
      <c r="C15" s="30"/>
      <c r="D15" s="30"/>
      <c r="E15" s="30"/>
    </row>
    <row r="16" spans="1:12" x14ac:dyDescent="0.3">
      <c r="A16" s="34"/>
    </row>
    <row r="17" spans="8:9" x14ac:dyDescent="0.3">
      <c r="H17" s="28"/>
    </row>
    <row r="27" spans="8:9" ht="18" x14ac:dyDescent="0.4">
      <c r="I27" s="44" t="s">
        <v>131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"/>
  <sheetViews>
    <sheetView workbookViewId="0"/>
  </sheetViews>
  <sheetFormatPr defaultRowHeight="18" x14ac:dyDescent="0.4"/>
  <cols>
    <col min="1" max="1" width="15.6640625" style="44" customWidth="1"/>
    <col min="2" max="11" width="13" style="44" customWidth="1"/>
  </cols>
  <sheetData>
    <row r="1" spans="1:12" x14ac:dyDescent="0.4">
      <c r="A1" s="44" t="s">
        <v>203</v>
      </c>
    </row>
    <row r="2" spans="1:12" x14ac:dyDescent="0.4">
      <c r="A2" s="44" t="s">
        <v>202</v>
      </c>
    </row>
    <row r="3" spans="1:12" x14ac:dyDescent="0.4">
      <c r="A3" s="155"/>
      <c r="B3" s="223" t="s">
        <v>88</v>
      </c>
      <c r="C3" s="223"/>
      <c r="D3" s="223" t="s">
        <v>85</v>
      </c>
      <c r="E3" s="223"/>
      <c r="F3" s="223" t="s">
        <v>86</v>
      </c>
      <c r="G3" s="223"/>
      <c r="H3" s="223" t="s">
        <v>87</v>
      </c>
      <c r="I3" s="223"/>
      <c r="J3" s="223" t="s">
        <v>5</v>
      </c>
      <c r="K3" s="223"/>
    </row>
    <row r="4" spans="1:12" x14ac:dyDescent="0.4">
      <c r="A4" s="155"/>
      <c r="B4" s="167" t="s">
        <v>206</v>
      </c>
      <c r="C4" s="167" t="s">
        <v>112</v>
      </c>
      <c r="D4" s="167" t="s">
        <v>206</v>
      </c>
      <c r="E4" s="167" t="s">
        <v>112</v>
      </c>
      <c r="F4" s="167" t="s">
        <v>206</v>
      </c>
      <c r="G4" s="167" t="s">
        <v>112</v>
      </c>
      <c r="H4" s="167" t="s">
        <v>206</v>
      </c>
      <c r="I4" s="167" t="s">
        <v>112</v>
      </c>
      <c r="J4" s="167" t="s">
        <v>206</v>
      </c>
      <c r="K4" s="167" t="s">
        <v>112</v>
      </c>
    </row>
    <row r="5" spans="1:12" x14ac:dyDescent="0.4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2" x14ac:dyDescent="0.3">
      <c r="A6" s="222" t="s">
        <v>204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2" x14ac:dyDescent="0.4">
      <c r="A7" s="44" t="s">
        <v>81</v>
      </c>
      <c r="B7" s="168">
        <v>2615</v>
      </c>
      <c r="C7" s="67">
        <v>14.399779735682818</v>
      </c>
      <c r="D7" s="168">
        <v>59</v>
      </c>
      <c r="E7" s="169">
        <v>19.093851132686083</v>
      </c>
      <c r="F7" s="168">
        <v>611</v>
      </c>
      <c r="G7" s="169">
        <v>16.776496430532674</v>
      </c>
      <c r="H7" s="168">
        <v>884</v>
      </c>
      <c r="I7" s="169">
        <v>34.625930278104192</v>
      </c>
      <c r="J7" s="170">
        <v>4169</v>
      </c>
      <c r="K7" s="171">
        <v>16.903178722024002</v>
      </c>
    </row>
    <row r="8" spans="1:12" x14ac:dyDescent="0.4">
      <c r="A8" s="44" t="s">
        <v>82</v>
      </c>
      <c r="B8" s="168">
        <v>5599</v>
      </c>
      <c r="C8" s="67">
        <v>30.831497797356828</v>
      </c>
      <c r="D8" s="168">
        <v>88</v>
      </c>
      <c r="E8" s="169">
        <v>28.478964401294498</v>
      </c>
      <c r="F8" s="168">
        <v>882</v>
      </c>
      <c r="G8" s="169">
        <v>24.217462932454694</v>
      </c>
      <c r="H8" s="168">
        <v>1102</v>
      </c>
      <c r="I8" s="169">
        <v>43.164904034469252</v>
      </c>
      <c r="J8" s="170">
        <v>7671</v>
      </c>
      <c r="K8" s="171">
        <v>31.102011028219266</v>
      </c>
    </row>
    <row r="9" spans="1:12" x14ac:dyDescent="0.4">
      <c r="A9" s="44" t="s">
        <v>83</v>
      </c>
      <c r="B9" s="168">
        <v>5750</v>
      </c>
      <c r="C9" s="67">
        <v>31.662995594713657</v>
      </c>
      <c r="D9" s="168">
        <v>88</v>
      </c>
      <c r="E9" s="169">
        <v>28.478964401294498</v>
      </c>
      <c r="F9" s="168">
        <v>938</v>
      </c>
      <c r="G9" s="169">
        <v>25.755079626578802</v>
      </c>
      <c r="H9" s="168">
        <v>459</v>
      </c>
      <c r="I9" s="169">
        <v>17.97884841363102</v>
      </c>
      <c r="J9" s="170">
        <v>7235</v>
      </c>
      <c r="K9" s="171">
        <v>29.334252351605578</v>
      </c>
    </row>
    <row r="10" spans="1:12" x14ac:dyDescent="0.4">
      <c r="A10" s="44" t="s">
        <v>84</v>
      </c>
      <c r="B10" s="168">
        <v>4196</v>
      </c>
      <c r="C10" s="67">
        <v>23.105726872246695</v>
      </c>
      <c r="D10" s="168">
        <v>74</v>
      </c>
      <c r="E10" s="169">
        <v>23.948220064724918</v>
      </c>
      <c r="F10" s="168">
        <v>1211</v>
      </c>
      <c r="G10" s="169">
        <v>33.250961010433826</v>
      </c>
      <c r="H10" s="168">
        <v>108</v>
      </c>
      <c r="I10" s="169">
        <v>4.230317273795535</v>
      </c>
      <c r="J10" s="170">
        <v>5589</v>
      </c>
      <c r="K10" s="171">
        <v>22.660557898151151</v>
      </c>
    </row>
    <row r="11" spans="1:12" x14ac:dyDescent="0.4">
      <c r="A11" s="44" t="s">
        <v>5</v>
      </c>
      <c r="B11" s="168">
        <v>18160</v>
      </c>
      <c r="C11" s="67">
        <v>100</v>
      </c>
      <c r="D11" s="168">
        <v>309</v>
      </c>
      <c r="E11" s="169">
        <v>100</v>
      </c>
      <c r="F11" s="168">
        <v>3642</v>
      </c>
      <c r="G11" s="169">
        <v>100</v>
      </c>
      <c r="H11" s="168">
        <v>2553</v>
      </c>
      <c r="I11" s="169">
        <v>100</v>
      </c>
      <c r="J11" s="170">
        <v>24664</v>
      </c>
      <c r="K11" s="171">
        <v>100</v>
      </c>
    </row>
    <row r="12" spans="1:12" x14ac:dyDescent="0.4">
      <c r="B12" s="168"/>
      <c r="C12" s="67"/>
      <c r="D12" s="168"/>
      <c r="E12" s="169"/>
      <c r="F12" s="168"/>
      <c r="G12" s="169"/>
      <c r="H12" s="168"/>
      <c r="I12" s="169"/>
      <c r="J12" s="170"/>
      <c r="K12" s="171"/>
    </row>
    <row r="13" spans="1:12" x14ac:dyDescent="0.3">
      <c r="A13" s="215" t="s">
        <v>205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pans="1:12" x14ac:dyDescent="0.4">
      <c r="A14" s="44" t="s">
        <v>174</v>
      </c>
      <c r="B14" s="172">
        <v>6611</v>
      </c>
      <c r="C14" s="171">
        <v>36.402180496668684</v>
      </c>
      <c r="D14" s="172">
        <v>103</v>
      </c>
      <c r="E14" s="151">
        <v>33.333333333333329</v>
      </c>
      <c r="F14" s="172">
        <v>1257</v>
      </c>
      <c r="G14" s="151">
        <v>34.514003294892916</v>
      </c>
      <c r="H14" s="172">
        <v>546</v>
      </c>
      <c r="I14" s="151">
        <v>21.386603995299648</v>
      </c>
      <c r="J14" s="170">
        <v>8517</v>
      </c>
      <c r="K14" s="171">
        <v>34.530711534563146</v>
      </c>
    </row>
    <row r="15" spans="1:12" x14ac:dyDescent="0.4">
      <c r="A15" s="44" t="s">
        <v>175</v>
      </c>
      <c r="B15" s="172">
        <v>5943</v>
      </c>
      <c r="C15" s="171">
        <v>32.723968944441381</v>
      </c>
      <c r="D15" s="172">
        <v>83</v>
      </c>
      <c r="E15" s="151">
        <v>26.860841423948216</v>
      </c>
      <c r="F15" s="172">
        <v>899</v>
      </c>
      <c r="G15" s="151">
        <v>24.684239428885228</v>
      </c>
      <c r="H15" s="172">
        <v>281</v>
      </c>
      <c r="I15" s="151">
        <v>11.006658832745789</v>
      </c>
      <c r="J15" s="170">
        <v>7206</v>
      </c>
      <c r="K15" s="171">
        <v>29.215487532941413</v>
      </c>
      <c r="L15" s="28"/>
    </row>
    <row r="16" spans="1:12" x14ac:dyDescent="0.4">
      <c r="A16" s="44" t="s">
        <v>79</v>
      </c>
      <c r="B16" s="172">
        <v>2573</v>
      </c>
      <c r="C16" s="171">
        <v>14.16772204173779</v>
      </c>
      <c r="D16" s="172">
        <v>72</v>
      </c>
      <c r="E16" s="151">
        <v>23.300970873786408</v>
      </c>
      <c r="F16" s="172">
        <v>857</v>
      </c>
      <c r="G16" s="151">
        <v>23.531026908292148</v>
      </c>
      <c r="H16" s="172">
        <v>757</v>
      </c>
      <c r="I16" s="151">
        <v>29.65139052095574</v>
      </c>
      <c r="J16" s="170">
        <v>4259</v>
      </c>
      <c r="K16" s="171">
        <v>17.26738293127914</v>
      </c>
    </row>
    <row r="17" spans="1:11" x14ac:dyDescent="0.4">
      <c r="A17" s="44" t="s">
        <v>3</v>
      </c>
      <c r="B17" s="173">
        <v>3034</v>
      </c>
      <c r="C17" s="171">
        <v>16.706128517152138</v>
      </c>
      <c r="D17" s="173">
        <v>51</v>
      </c>
      <c r="E17" s="174">
        <v>16.50485436893204</v>
      </c>
      <c r="F17" s="173">
        <v>629</v>
      </c>
      <c r="G17" s="174">
        <v>17.270730367929708</v>
      </c>
      <c r="H17" s="173">
        <v>969</v>
      </c>
      <c r="I17" s="174">
        <v>37.95534665099882</v>
      </c>
      <c r="J17" s="170">
        <v>4683</v>
      </c>
      <c r="K17" s="171">
        <v>18.9864180012163</v>
      </c>
    </row>
    <row r="18" spans="1:11" x14ac:dyDescent="0.4">
      <c r="A18" s="44" t="s">
        <v>5</v>
      </c>
      <c r="B18" s="168">
        <v>18161</v>
      </c>
      <c r="C18" s="171">
        <v>100</v>
      </c>
      <c r="D18" s="168">
        <v>309</v>
      </c>
      <c r="E18" s="151">
        <v>100</v>
      </c>
      <c r="F18" s="168">
        <v>3642</v>
      </c>
      <c r="G18" s="151">
        <v>100</v>
      </c>
      <c r="H18" s="168">
        <v>2553</v>
      </c>
      <c r="I18" s="151">
        <v>100</v>
      </c>
      <c r="J18" s="170">
        <v>24665</v>
      </c>
      <c r="K18" s="171">
        <v>100</v>
      </c>
    </row>
    <row r="19" spans="1:11" x14ac:dyDescent="0.4">
      <c r="B19" s="168"/>
      <c r="C19" s="171"/>
      <c r="D19" s="168"/>
      <c r="E19" s="151"/>
      <c r="F19" s="168"/>
      <c r="G19" s="151"/>
      <c r="H19" s="168"/>
      <c r="I19" s="151"/>
      <c r="J19" s="170"/>
      <c r="K19" s="171"/>
    </row>
    <row r="20" spans="1:11" x14ac:dyDescent="0.3">
      <c r="A20" s="222" t="s">
        <v>150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</row>
    <row r="21" spans="1:11" x14ac:dyDescent="0.4">
      <c r="A21" s="44" t="s">
        <v>74</v>
      </c>
      <c r="B21" s="156">
        <v>11512</v>
      </c>
      <c r="C21" s="158">
        <v>63.392070484581495</v>
      </c>
      <c r="D21" s="44">
        <v>160</v>
      </c>
      <c r="E21" s="134">
        <v>51.612903225806448</v>
      </c>
      <c r="F21" s="156">
        <v>2077</v>
      </c>
      <c r="G21" s="158">
        <v>57.013450452923422</v>
      </c>
      <c r="H21" s="156">
        <v>716</v>
      </c>
      <c r="I21" s="158">
        <v>28.023483365949119</v>
      </c>
      <c r="J21" s="157">
        <v>14465</v>
      </c>
      <c r="K21" s="158">
        <v>58.638722231230744</v>
      </c>
    </row>
    <row r="22" spans="1:11" x14ac:dyDescent="0.4">
      <c r="A22" s="44" t="s">
        <v>47</v>
      </c>
      <c r="B22" s="156">
        <v>1563</v>
      </c>
      <c r="C22" s="158">
        <v>8.6068281938325999</v>
      </c>
      <c r="D22" s="44">
        <v>18</v>
      </c>
      <c r="E22" s="134">
        <v>5.806451612903226</v>
      </c>
      <c r="F22" s="156">
        <v>79</v>
      </c>
      <c r="G22" s="158">
        <v>2.1685424101015647</v>
      </c>
      <c r="H22" s="156">
        <v>333</v>
      </c>
      <c r="I22" s="158">
        <v>13.033268101761253</v>
      </c>
      <c r="J22" s="157">
        <v>1993</v>
      </c>
      <c r="K22" s="158">
        <v>8.0792930111885841</v>
      </c>
    </row>
    <row r="23" spans="1:11" x14ac:dyDescent="0.4">
      <c r="A23" s="44" t="s">
        <v>75</v>
      </c>
      <c r="B23" s="156">
        <v>1707</v>
      </c>
      <c r="C23" s="158">
        <v>9.3997797356828201</v>
      </c>
      <c r="D23" s="44">
        <v>36</v>
      </c>
      <c r="E23" s="134">
        <v>11.612903225806452</v>
      </c>
      <c r="F23" s="156">
        <v>212</v>
      </c>
      <c r="G23" s="158">
        <v>5.8193796321712874</v>
      </c>
      <c r="H23" s="156">
        <v>448</v>
      </c>
      <c r="I23" s="158">
        <v>17.534246575342465</v>
      </c>
      <c r="J23" s="157">
        <v>2403</v>
      </c>
      <c r="K23" s="158">
        <v>9.7413653316036974</v>
      </c>
    </row>
    <row r="24" spans="1:11" x14ac:dyDescent="0.4">
      <c r="A24" s="44" t="s">
        <v>76</v>
      </c>
      <c r="B24" s="156">
        <v>893</v>
      </c>
      <c r="C24" s="158">
        <v>4.9174008810572687</v>
      </c>
      <c r="D24" s="44">
        <v>53</v>
      </c>
      <c r="E24" s="134">
        <v>17.096774193548388</v>
      </c>
      <c r="F24" s="156">
        <v>947</v>
      </c>
      <c r="G24" s="158">
        <v>25.995059017293435</v>
      </c>
      <c r="H24" s="156">
        <v>602</v>
      </c>
      <c r="I24" s="158">
        <v>23.56164383561644</v>
      </c>
      <c r="J24" s="157">
        <v>2495</v>
      </c>
      <c r="K24" s="158">
        <v>10.114318144965138</v>
      </c>
    </row>
    <row r="25" spans="1:11" x14ac:dyDescent="0.4">
      <c r="A25" s="44" t="s">
        <v>77</v>
      </c>
      <c r="B25" s="156">
        <v>707</v>
      </c>
      <c r="C25" s="158">
        <v>3.893171806167401</v>
      </c>
      <c r="D25" s="44">
        <v>9</v>
      </c>
      <c r="E25" s="134">
        <v>2.903225806451613</v>
      </c>
      <c r="F25" s="156">
        <v>86</v>
      </c>
      <c r="G25" s="158">
        <v>2.3606917375789185</v>
      </c>
      <c r="H25" s="156">
        <v>48</v>
      </c>
      <c r="I25" s="158">
        <v>1.8786692759295498</v>
      </c>
      <c r="J25" s="157">
        <v>850</v>
      </c>
      <c r="K25" s="158">
        <v>3.4457596886654778</v>
      </c>
    </row>
    <row r="26" spans="1:11" x14ac:dyDescent="0.4">
      <c r="A26" s="44" t="s">
        <v>27</v>
      </c>
      <c r="B26" s="156">
        <v>691</v>
      </c>
      <c r="C26" s="158">
        <v>3.8050660792951545</v>
      </c>
      <c r="D26" s="44">
        <v>15</v>
      </c>
      <c r="E26" s="134">
        <v>4.838709677419355</v>
      </c>
      <c r="F26" s="156">
        <v>133</v>
      </c>
      <c r="G26" s="158">
        <v>3.6508372220697227</v>
      </c>
      <c r="H26" s="156">
        <v>254</v>
      </c>
      <c r="I26" s="158">
        <v>9.9412915851272015</v>
      </c>
      <c r="J26" s="157">
        <v>1093</v>
      </c>
      <c r="K26" s="158">
        <v>4.4308415761310203</v>
      </c>
    </row>
    <row r="27" spans="1:11" x14ac:dyDescent="0.4">
      <c r="A27" s="44" t="s">
        <v>78</v>
      </c>
      <c r="B27" s="159">
        <v>1087</v>
      </c>
      <c r="C27" s="158">
        <v>5.9856828193832596</v>
      </c>
      <c r="D27" s="44">
        <v>19</v>
      </c>
      <c r="E27" s="134">
        <v>6.129032258064516</v>
      </c>
      <c r="F27" s="156">
        <v>109</v>
      </c>
      <c r="G27" s="158">
        <v>2.9920395278616523</v>
      </c>
      <c r="H27" s="156">
        <v>154</v>
      </c>
      <c r="I27" s="158">
        <v>6.0273972602739727</v>
      </c>
      <c r="J27" s="157">
        <v>1369</v>
      </c>
      <c r="K27" s="158">
        <v>5.5497000162153398</v>
      </c>
    </row>
    <row r="28" spans="1:11" x14ac:dyDescent="0.4">
      <c r="A28" s="150" t="s">
        <v>5</v>
      </c>
      <c r="B28" s="160">
        <v>18160</v>
      </c>
      <c r="C28" s="161">
        <v>100</v>
      </c>
      <c r="D28" s="150">
        <v>310</v>
      </c>
      <c r="E28" s="162">
        <v>100</v>
      </c>
      <c r="F28" s="160">
        <v>3643</v>
      </c>
      <c r="G28" s="161">
        <v>100</v>
      </c>
      <c r="H28" s="160">
        <v>2555</v>
      </c>
      <c r="I28" s="161">
        <v>100</v>
      </c>
      <c r="J28" s="163">
        <v>24668</v>
      </c>
      <c r="K28" s="161">
        <v>100</v>
      </c>
    </row>
    <row r="30" spans="1:11" x14ac:dyDescent="0.4">
      <c r="A30" s="133" t="s">
        <v>89</v>
      </c>
    </row>
  </sheetData>
  <mergeCells count="8">
    <mergeCell ref="A6:K6"/>
    <mergeCell ref="A13:K13"/>
    <mergeCell ref="A20:K20"/>
    <mergeCell ref="J3:K3"/>
    <mergeCell ref="D3:E3"/>
    <mergeCell ref="F3:G3"/>
    <mergeCell ref="H3:I3"/>
    <mergeCell ref="B3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8"/>
  <sheetViews>
    <sheetView workbookViewId="0"/>
  </sheetViews>
  <sheetFormatPr defaultRowHeight="18" x14ac:dyDescent="0.4"/>
  <cols>
    <col min="1" max="1" width="14.44140625" style="44" customWidth="1"/>
    <col min="2" max="6" width="13.6640625" style="44" customWidth="1"/>
  </cols>
  <sheetData>
    <row r="1" spans="1:12" x14ac:dyDescent="0.3">
      <c r="A1" s="144" t="s">
        <v>237</v>
      </c>
      <c r="B1" s="63"/>
      <c r="C1" s="63"/>
      <c r="D1" s="63"/>
      <c r="E1" s="63"/>
      <c r="F1" s="63"/>
    </row>
    <row r="2" spans="1:12" x14ac:dyDescent="0.3">
      <c r="A2" s="147" t="s">
        <v>116</v>
      </c>
      <c r="B2" s="148"/>
      <c r="C2" s="148"/>
      <c r="D2" s="148"/>
      <c r="E2" s="148"/>
      <c r="F2" s="148"/>
    </row>
    <row r="3" spans="1:12" ht="54" x14ac:dyDescent="0.3">
      <c r="A3" s="75" t="s">
        <v>0</v>
      </c>
      <c r="B3" s="76" t="s">
        <v>207</v>
      </c>
      <c r="C3" s="76" t="s">
        <v>51</v>
      </c>
      <c r="D3" s="76" t="s">
        <v>52</v>
      </c>
      <c r="E3" s="76" t="s">
        <v>53</v>
      </c>
      <c r="F3" s="76" t="s">
        <v>54</v>
      </c>
    </row>
    <row r="4" spans="1:12" x14ac:dyDescent="0.3">
      <c r="A4" s="176"/>
      <c r="B4" s="130"/>
      <c r="C4" s="130"/>
      <c r="D4" s="130"/>
      <c r="E4" s="130"/>
      <c r="F4" s="130"/>
    </row>
    <row r="5" spans="1:12" ht="16.5" customHeight="1" x14ac:dyDescent="0.3">
      <c r="A5" s="215" t="s">
        <v>4</v>
      </c>
      <c r="B5" s="215"/>
      <c r="C5" s="215"/>
      <c r="D5" s="215"/>
      <c r="E5" s="215"/>
      <c r="F5" s="215"/>
    </row>
    <row r="6" spans="1:12" x14ac:dyDescent="0.3">
      <c r="A6" s="144" t="s">
        <v>55</v>
      </c>
      <c r="B6" s="175">
        <v>96380</v>
      </c>
      <c r="C6" s="137">
        <v>20708.281519009997</v>
      </c>
      <c r="D6" s="137">
        <v>20610.476148559999</v>
      </c>
      <c r="E6" s="137">
        <v>1747.8522407100013</v>
      </c>
      <c r="F6" s="137">
        <v>1559.2058279699995</v>
      </c>
    </row>
    <row r="7" spans="1:12" x14ac:dyDescent="0.3">
      <c r="A7" s="144">
        <v>2021</v>
      </c>
      <c r="B7" s="175">
        <v>52453</v>
      </c>
      <c r="C7" s="137">
        <v>9337.8618327699987</v>
      </c>
      <c r="D7" s="137">
        <v>9320.5276317699991</v>
      </c>
      <c r="E7" s="137">
        <v>883.00360958000203</v>
      </c>
      <c r="F7" s="137">
        <v>833.6034654399997</v>
      </c>
    </row>
    <row r="8" spans="1:12" x14ac:dyDescent="0.3">
      <c r="A8" s="144">
        <v>2022</v>
      </c>
      <c r="B8" s="175">
        <v>49793</v>
      </c>
      <c r="C8" s="137">
        <v>8523.8638787699983</v>
      </c>
      <c r="D8" s="137">
        <v>8496.7902729199977</v>
      </c>
      <c r="E8" s="137">
        <v>805.51532126000143</v>
      </c>
      <c r="F8" s="137">
        <v>764.74730162000048</v>
      </c>
    </row>
    <row r="9" spans="1:12" x14ac:dyDescent="0.3">
      <c r="A9" s="144">
        <v>2023</v>
      </c>
      <c r="B9" s="175">
        <v>37893</v>
      </c>
      <c r="C9" s="137">
        <v>6492.8781014900014</v>
      </c>
      <c r="D9" s="137">
        <v>6469.1583207700023</v>
      </c>
      <c r="E9" s="137">
        <v>602.39031031000047</v>
      </c>
      <c r="F9" s="137">
        <v>578.37480734000007</v>
      </c>
    </row>
    <row r="10" spans="1:12" x14ac:dyDescent="0.3">
      <c r="A10" s="144">
        <v>2024</v>
      </c>
      <c r="B10" s="175">
        <v>31694</v>
      </c>
      <c r="C10" s="137">
        <v>5311.2136031499995</v>
      </c>
      <c r="D10" s="137">
        <v>5284.3190568999999</v>
      </c>
      <c r="E10" s="137">
        <v>486.89450993000077</v>
      </c>
      <c r="F10" s="137">
        <v>457.21641568000007</v>
      </c>
      <c r="G10" s="9"/>
      <c r="H10" s="9"/>
      <c r="I10" s="9"/>
      <c r="J10" s="9"/>
      <c r="K10" s="9"/>
      <c r="L10" s="9"/>
    </row>
    <row r="11" spans="1:12" x14ac:dyDescent="0.3">
      <c r="A11" s="144" t="s">
        <v>209</v>
      </c>
      <c r="B11" s="175">
        <v>268213</v>
      </c>
      <c r="C11" s="137">
        <v>50374.098935189992</v>
      </c>
      <c r="D11" s="137">
        <v>50181.271430919995</v>
      </c>
      <c r="E11" s="137">
        <v>4525.6559917900067</v>
      </c>
      <c r="F11" s="137">
        <v>4193.1478180499998</v>
      </c>
    </row>
    <row r="12" spans="1:12" x14ac:dyDescent="0.3">
      <c r="A12" s="144"/>
      <c r="B12" s="175"/>
      <c r="C12" s="137"/>
      <c r="D12" s="137"/>
      <c r="E12" s="137"/>
      <c r="F12" s="137"/>
    </row>
    <row r="13" spans="1:12" ht="18" customHeight="1" x14ac:dyDescent="0.3">
      <c r="A13" s="215" t="s">
        <v>3</v>
      </c>
      <c r="B13" s="215"/>
      <c r="C13" s="215"/>
      <c r="D13" s="215"/>
      <c r="E13" s="215"/>
      <c r="F13" s="215"/>
      <c r="G13" s="15"/>
      <c r="H13" s="15"/>
      <c r="I13" s="15"/>
      <c r="J13" s="15"/>
      <c r="K13" s="15"/>
      <c r="L13" s="15"/>
    </row>
    <row r="14" spans="1:12" x14ac:dyDescent="0.3">
      <c r="A14" s="144" t="s">
        <v>55</v>
      </c>
      <c r="B14" s="175">
        <v>12572</v>
      </c>
      <c r="C14" s="137">
        <v>2053.5885018499998</v>
      </c>
      <c r="D14" s="137">
        <v>2044.2072569299994</v>
      </c>
      <c r="E14" s="137">
        <v>162.75253268</v>
      </c>
      <c r="F14" s="137">
        <v>128.01774115999999</v>
      </c>
    </row>
    <row r="15" spans="1:12" x14ac:dyDescent="0.3">
      <c r="A15" s="144">
        <v>2021</v>
      </c>
      <c r="B15" s="175">
        <v>7026</v>
      </c>
      <c r="C15" s="137">
        <v>863.84647433999942</v>
      </c>
      <c r="D15" s="137">
        <v>863.31190290999939</v>
      </c>
      <c r="E15" s="137">
        <v>73.827826130000005</v>
      </c>
      <c r="F15" s="137">
        <v>63.539218060000046</v>
      </c>
    </row>
    <row r="16" spans="1:12" x14ac:dyDescent="0.3">
      <c r="A16" s="144">
        <v>2022</v>
      </c>
      <c r="B16" s="175">
        <v>6359</v>
      </c>
      <c r="C16" s="137">
        <v>832.42813875999877</v>
      </c>
      <c r="D16" s="137">
        <v>829.90152288999877</v>
      </c>
      <c r="E16" s="137">
        <v>71.408313030000002</v>
      </c>
      <c r="F16" s="137">
        <v>65.985764659999987</v>
      </c>
    </row>
    <row r="17" spans="1:12" x14ac:dyDescent="0.3">
      <c r="A17" s="144">
        <v>2023</v>
      </c>
      <c r="B17" s="175">
        <v>7039</v>
      </c>
      <c r="C17" s="137">
        <v>1044.6686413299992</v>
      </c>
      <c r="D17" s="137">
        <v>1038.5220906499994</v>
      </c>
      <c r="E17" s="137">
        <v>89.398172599999995</v>
      </c>
      <c r="F17" s="137">
        <v>82.730689939999962</v>
      </c>
    </row>
    <row r="18" spans="1:12" x14ac:dyDescent="0.3">
      <c r="A18" s="144">
        <v>2024</v>
      </c>
      <c r="B18" s="175">
        <v>7276</v>
      </c>
      <c r="C18" s="137">
        <v>1204.7628475300005</v>
      </c>
      <c r="D18" s="137">
        <v>1200.2704983800006</v>
      </c>
      <c r="E18" s="137">
        <v>105.39044058999994</v>
      </c>
      <c r="F18" s="137">
        <v>98.485835080000001</v>
      </c>
      <c r="G18" s="9"/>
      <c r="H18" s="9"/>
      <c r="I18" s="9"/>
      <c r="J18" s="9"/>
      <c r="K18" s="9"/>
      <c r="L18" s="9"/>
    </row>
    <row r="19" spans="1:12" x14ac:dyDescent="0.3">
      <c r="A19" s="144" t="s">
        <v>209</v>
      </c>
      <c r="B19" s="175">
        <v>40272</v>
      </c>
      <c r="C19" s="137">
        <v>5999.2946038099972</v>
      </c>
      <c r="D19" s="137">
        <v>5976.213271759998</v>
      </c>
      <c r="E19" s="137">
        <v>502.77728502999997</v>
      </c>
      <c r="F19" s="137">
        <v>438.75924889999999</v>
      </c>
    </row>
    <row r="20" spans="1:12" x14ac:dyDescent="0.3">
      <c r="A20" s="144"/>
      <c r="B20" s="175"/>
      <c r="C20" s="137"/>
      <c r="D20" s="137"/>
      <c r="E20" s="137"/>
      <c r="F20" s="137"/>
    </row>
    <row r="21" spans="1:12" x14ac:dyDescent="0.3">
      <c r="A21" s="222" t="s">
        <v>50</v>
      </c>
      <c r="B21" s="222"/>
      <c r="C21" s="222"/>
      <c r="D21" s="222"/>
      <c r="E21" s="222"/>
      <c r="F21" s="222"/>
    </row>
    <row r="22" spans="1:12" x14ac:dyDescent="0.3">
      <c r="A22" s="144" t="s">
        <v>55</v>
      </c>
      <c r="B22" s="67">
        <v>11.539026360232029</v>
      </c>
      <c r="C22" s="67">
        <v>9.0220553055087258</v>
      </c>
      <c r="D22" s="67">
        <v>9.0233318221283056</v>
      </c>
      <c r="E22" s="67">
        <v>8.5183777904640579</v>
      </c>
      <c r="F22" s="67">
        <v>7.5874794249117237</v>
      </c>
    </row>
    <row r="23" spans="1:12" x14ac:dyDescent="0.3">
      <c r="A23" s="144">
        <v>2021</v>
      </c>
      <c r="B23" s="67">
        <v>11.81257250458145</v>
      </c>
      <c r="C23" s="67">
        <v>8.4676649080227921</v>
      </c>
      <c r="D23" s="67">
        <v>8.4772732324589484</v>
      </c>
      <c r="E23" s="67">
        <v>7.7158654465838294</v>
      </c>
      <c r="F23" s="67">
        <v>7.0823982883208858</v>
      </c>
    </row>
    <row r="24" spans="1:12" x14ac:dyDescent="0.3">
      <c r="A24" s="144">
        <v>2022</v>
      </c>
      <c r="B24" s="67">
        <v>11.324618891579998</v>
      </c>
      <c r="C24" s="67">
        <v>8.8969875801263694</v>
      </c>
      <c r="D24" s="67">
        <v>8.8981338834722834</v>
      </c>
      <c r="E24" s="67">
        <v>8.1430480645917953</v>
      </c>
      <c r="F24" s="67">
        <v>7.9430767039865655</v>
      </c>
    </row>
    <row r="25" spans="1:12" x14ac:dyDescent="0.3">
      <c r="A25" s="144">
        <v>2023</v>
      </c>
      <c r="B25" s="67">
        <v>15.665895130419299</v>
      </c>
      <c r="C25" s="67">
        <v>13.859531184003782</v>
      </c>
      <c r="D25" s="67">
        <v>13.832795667091712</v>
      </c>
      <c r="E25" s="67">
        <v>12.922761047415474</v>
      </c>
      <c r="F25" s="67">
        <v>12.513992135957205</v>
      </c>
    </row>
    <row r="26" spans="1:12" x14ac:dyDescent="0.3">
      <c r="A26" s="144">
        <v>2024</v>
      </c>
      <c r="B26" s="67">
        <v>18.670772389017191</v>
      </c>
      <c r="C26" s="67">
        <v>18.489367735579716</v>
      </c>
      <c r="D26" s="67">
        <v>18.509583191779569</v>
      </c>
      <c r="E26" s="67">
        <v>17.793874468272691</v>
      </c>
      <c r="F26" s="67">
        <v>17.722770592580275</v>
      </c>
    </row>
    <row r="27" spans="1:12" x14ac:dyDescent="0.3">
      <c r="A27" s="147" t="s">
        <v>209</v>
      </c>
      <c r="B27" s="69">
        <v>13.054767654829247</v>
      </c>
      <c r="C27" s="69">
        <v>10.6420675201318</v>
      </c>
      <c r="D27" s="69">
        <v>10.641882027659257</v>
      </c>
      <c r="E27" s="69">
        <v>9.9986866157237291</v>
      </c>
      <c r="F27" s="69">
        <v>9.4725399831675041</v>
      </c>
    </row>
    <row r="28" spans="1:12" x14ac:dyDescent="0.4">
      <c r="A28" s="149" t="s">
        <v>115</v>
      </c>
    </row>
  </sheetData>
  <mergeCells count="3">
    <mergeCell ref="A5:F5"/>
    <mergeCell ref="A13:F13"/>
    <mergeCell ref="A21:F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workbookViewId="0"/>
  </sheetViews>
  <sheetFormatPr defaultRowHeight="18" x14ac:dyDescent="0.4"/>
  <cols>
    <col min="1" max="1" width="13.5546875" style="44" customWidth="1"/>
    <col min="2" max="2" width="17.6640625" style="44" customWidth="1"/>
    <col min="3" max="3" width="21.44140625" style="44" customWidth="1"/>
    <col min="4" max="4" width="25" style="44" customWidth="1"/>
    <col min="5" max="5" width="22.5546875" style="44" customWidth="1"/>
  </cols>
  <sheetData>
    <row r="1" spans="1:6" x14ac:dyDescent="0.4">
      <c r="A1" s="44" t="s">
        <v>236</v>
      </c>
    </row>
    <row r="3" spans="1:6" s="41" customFormat="1" ht="49.5" customHeight="1" x14ac:dyDescent="0.3">
      <c r="A3" s="177" t="s">
        <v>0</v>
      </c>
      <c r="B3" s="76" t="s">
        <v>207</v>
      </c>
      <c r="C3" s="177" t="s">
        <v>208</v>
      </c>
      <c r="D3" s="177" t="s">
        <v>52</v>
      </c>
      <c r="E3" s="177" t="s">
        <v>53</v>
      </c>
    </row>
    <row r="4" spans="1:6" s="41" customFormat="1" x14ac:dyDescent="0.3">
      <c r="A4" s="180"/>
      <c r="B4" s="130"/>
      <c r="C4" s="180"/>
      <c r="D4" s="180"/>
      <c r="E4" s="180"/>
    </row>
    <row r="5" spans="1:6" x14ac:dyDescent="0.3">
      <c r="A5" s="222" t="s">
        <v>4</v>
      </c>
      <c r="B5" s="222"/>
      <c r="C5" s="222"/>
      <c r="D5" s="222"/>
      <c r="E5" s="222"/>
    </row>
    <row r="6" spans="1:6" x14ac:dyDescent="0.4">
      <c r="A6" s="133">
        <v>2023</v>
      </c>
      <c r="B6" s="181">
        <v>134</v>
      </c>
      <c r="C6" s="137">
        <v>24</v>
      </c>
      <c r="D6" s="137">
        <v>23.8</v>
      </c>
      <c r="E6" s="137">
        <v>2.4</v>
      </c>
    </row>
    <row r="7" spans="1:6" x14ac:dyDescent="0.4">
      <c r="A7" s="133">
        <v>2024</v>
      </c>
      <c r="B7" s="181">
        <v>1613</v>
      </c>
      <c r="C7" s="137">
        <v>307.60000000000002</v>
      </c>
      <c r="D7" s="137">
        <v>307.2</v>
      </c>
      <c r="E7" s="137">
        <v>31</v>
      </c>
    </row>
    <row r="8" spans="1:6" x14ac:dyDescent="0.4">
      <c r="A8" s="133" t="s">
        <v>210</v>
      </c>
      <c r="B8" s="181">
        <v>1747</v>
      </c>
      <c r="C8" s="137">
        <v>331.6</v>
      </c>
      <c r="D8" s="137">
        <v>331</v>
      </c>
      <c r="E8" s="137">
        <v>33.4</v>
      </c>
    </row>
    <row r="9" spans="1:6" x14ac:dyDescent="0.3">
      <c r="A9" s="215" t="s">
        <v>3</v>
      </c>
      <c r="B9" s="215"/>
      <c r="C9" s="215"/>
      <c r="D9" s="215"/>
      <c r="E9" s="215"/>
    </row>
    <row r="10" spans="1:6" x14ac:dyDescent="0.4">
      <c r="A10" s="133">
        <v>2023</v>
      </c>
      <c r="B10" s="181">
        <v>30</v>
      </c>
      <c r="C10" s="137">
        <v>11.8</v>
      </c>
      <c r="D10" s="137">
        <v>11.6</v>
      </c>
      <c r="E10" s="137">
        <v>1.2</v>
      </c>
    </row>
    <row r="11" spans="1:6" x14ac:dyDescent="0.4">
      <c r="A11" s="133">
        <v>2024</v>
      </c>
      <c r="B11" s="181">
        <v>463</v>
      </c>
      <c r="C11" s="137">
        <v>107.1</v>
      </c>
      <c r="D11" s="137">
        <v>106.8</v>
      </c>
      <c r="E11" s="137">
        <v>10.8</v>
      </c>
    </row>
    <row r="12" spans="1:6" x14ac:dyDescent="0.4">
      <c r="A12" s="133" t="s">
        <v>210</v>
      </c>
      <c r="B12" s="181">
        <v>493</v>
      </c>
      <c r="C12" s="137">
        <v>118.89999999999999</v>
      </c>
      <c r="D12" s="137">
        <v>118.39999999999999</v>
      </c>
      <c r="E12" s="137">
        <v>12</v>
      </c>
    </row>
    <row r="13" spans="1:6" x14ac:dyDescent="0.3">
      <c r="A13" s="222" t="s">
        <v>50</v>
      </c>
      <c r="B13" s="222"/>
      <c r="C13" s="222"/>
      <c r="D13" s="222"/>
      <c r="E13" s="222"/>
      <c r="F13" s="122"/>
    </row>
    <row r="14" spans="1:6" x14ac:dyDescent="0.4">
      <c r="A14" s="133">
        <v>2023</v>
      </c>
      <c r="B14" s="179">
        <v>18.292682926829269</v>
      </c>
      <c r="C14" s="137">
        <v>32.960893854748605</v>
      </c>
      <c r="D14" s="137">
        <v>32.7683615819209</v>
      </c>
      <c r="E14" s="137">
        <v>33.333333333333336</v>
      </c>
    </row>
    <row r="15" spans="1:6" x14ac:dyDescent="0.4">
      <c r="A15" s="133">
        <v>2024</v>
      </c>
      <c r="B15" s="179">
        <v>22.302504816955686</v>
      </c>
      <c r="C15" s="137">
        <v>25.825898239691341</v>
      </c>
      <c r="D15" s="137">
        <v>25.79710144927536</v>
      </c>
      <c r="E15" s="137">
        <v>25.837320574162682</v>
      </c>
    </row>
    <row r="16" spans="1:6" x14ac:dyDescent="0.4">
      <c r="A16" s="135" t="s">
        <v>210</v>
      </c>
      <c r="B16" s="154">
        <v>22.008928571428569</v>
      </c>
      <c r="C16" s="140">
        <v>26.392896781354047</v>
      </c>
      <c r="D16" s="140">
        <v>26.346239430351581</v>
      </c>
      <c r="E16" s="140">
        <v>26.431718061674008</v>
      </c>
    </row>
    <row r="18" spans="1:1" x14ac:dyDescent="0.4">
      <c r="A18" s="149" t="s">
        <v>115</v>
      </c>
    </row>
  </sheetData>
  <mergeCells count="3">
    <mergeCell ref="A5:E5"/>
    <mergeCell ref="A9:E9"/>
    <mergeCell ref="A13:E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zoomScaleNormal="100" workbookViewId="0"/>
  </sheetViews>
  <sheetFormatPr defaultRowHeight="14.4" x14ac:dyDescent="0.3"/>
  <cols>
    <col min="13" max="13" width="21" style="12" bestFit="1" customWidth="1"/>
    <col min="14" max="14" width="12" style="13" bestFit="1" customWidth="1"/>
    <col min="15" max="15" width="12.88671875" style="13" bestFit="1" customWidth="1"/>
    <col min="16" max="16" width="14.33203125" style="13" bestFit="1" customWidth="1"/>
    <col min="17" max="17" width="20.88671875" style="13" bestFit="1" customWidth="1"/>
  </cols>
  <sheetData>
    <row r="1" spans="1:17" ht="18" x14ac:dyDescent="0.3">
      <c r="A1" s="144" t="s">
        <v>235</v>
      </c>
    </row>
    <row r="5" spans="1:17" x14ac:dyDescent="0.3">
      <c r="N5" s="13" t="s">
        <v>207</v>
      </c>
      <c r="O5" s="13" t="s">
        <v>133</v>
      </c>
      <c r="P5" s="13" t="s">
        <v>32</v>
      </c>
      <c r="Q5" s="13" t="s">
        <v>53</v>
      </c>
    </row>
    <row r="6" spans="1:17" x14ac:dyDescent="0.3">
      <c r="M6" s="13" t="s">
        <v>225</v>
      </c>
      <c r="N6" s="14">
        <v>13.054767654829247</v>
      </c>
      <c r="O6" s="14">
        <v>10.6420675201318</v>
      </c>
      <c r="P6" s="14">
        <v>10.641882027659257</v>
      </c>
      <c r="Q6" s="14">
        <v>9.4725399831675041</v>
      </c>
    </row>
    <row r="7" spans="1:17" x14ac:dyDescent="0.3">
      <c r="M7" s="13" t="s">
        <v>132</v>
      </c>
      <c r="N7" s="14">
        <v>22.008928571428569</v>
      </c>
      <c r="O7" s="14">
        <v>26.392896781354047</v>
      </c>
      <c r="P7" s="14">
        <v>26.346239430351581</v>
      </c>
      <c r="Q7" s="14">
        <v>26.431718061674008</v>
      </c>
    </row>
    <row r="26" spans="1:1" ht="18" x14ac:dyDescent="0.3">
      <c r="A26" s="144" t="s">
        <v>115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18"/>
  <sheetViews>
    <sheetView workbookViewId="0">
      <selection activeCell="B1" sqref="B1"/>
    </sheetView>
  </sheetViews>
  <sheetFormatPr defaultRowHeight="18" x14ac:dyDescent="0.4"/>
  <cols>
    <col min="2" max="2" width="12.44140625" style="63" customWidth="1"/>
    <col min="3" max="8" width="19.109375" style="44" customWidth="1"/>
  </cols>
  <sheetData>
    <row r="1" spans="2:8" ht="29.25" customHeight="1" x14ac:dyDescent="0.4">
      <c r="B1" s="144" t="s">
        <v>211</v>
      </c>
    </row>
    <row r="2" spans="2:8" x14ac:dyDescent="0.4">
      <c r="B2" s="148"/>
      <c r="C2" s="150"/>
      <c r="D2" s="150"/>
      <c r="E2" s="150"/>
      <c r="F2" s="150"/>
      <c r="G2" s="150"/>
      <c r="H2" s="150"/>
    </row>
    <row r="3" spans="2:8" ht="36" x14ac:dyDescent="0.3">
      <c r="B3" s="109" t="s">
        <v>0</v>
      </c>
      <c r="C3" s="76" t="s">
        <v>214</v>
      </c>
      <c r="D3" s="76" t="s">
        <v>255</v>
      </c>
      <c r="E3" s="76" t="s">
        <v>256</v>
      </c>
      <c r="F3" s="76" t="s">
        <v>214</v>
      </c>
      <c r="G3" s="76" t="s">
        <v>255</v>
      </c>
      <c r="H3" s="76" t="s">
        <v>256</v>
      </c>
    </row>
    <row r="4" spans="2:8" x14ac:dyDescent="0.3">
      <c r="C4" s="222" t="s">
        <v>3</v>
      </c>
      <c r="D4" s="222"/>
      <c r="E4" s="222"/>
      <c r="F4" s="222" t="s">
        <v>4</v>
      </c>
      <c r="G4" s="222"/>
      <c r="H4" s="222"/>
    </row>
    <row r="5" spans="2:8" x14ac:dyDescent="0.3">
      <c r="B5" s="144" t="s">
        <v>7</v>
      </c>
      <c r="C5" s="175">
        <v>200</v>
      </c>
      <c r="D5" s="182">
        <v>122.96626198999999</v>
      </c>
      <c r="E5" s="182">
        <v>85.865332879999997</v>
      </c>
      <c r="F5" s="63">
        <v>207</v>
      </c>
      <c r="G5" s="182">
        <v>123.74466600999999</v>
      </c>
      <c r="H5" s="182">
        <v>87.483344900000006</v>
      </c>
    </row>
    <row r="6" spans="2:8" x14ac:dyDescent="0.3">
      <c r="B6" s="144" t="s">
        <v>8</v>
      </c>
      <c r="C6" s="175">
        <v>113</v>
      </c>
      <c r="D6" s="182">
        <v>75.379825280000006</v>
      </c>
      <c r="E6" s="182">
        <v>56.748822420000003</v>
      </c>
      <c r="F6" s="63">
        <v>229</v>
      </c>
      <c r="G6" s="182">
        <v>155.88706371999999</v>
      </c>
      <c r="H6" s="182">
        <v>116.42000000000002</v>
      </c>
    </row>
    <row r="7" spans="2:8" x14ac:dyDescent="0.3">
      <c r="B7" s="144">
        <v>2021</v>
      </c>
      <c r="C7" s="175">
        <v>48</v>
      </c>
      <c r="D7" s="182">
        <v>26.23</v>
      </c>
      <c r="E7" s="182">
        <v>21.61</v>
      </c>
      <c r="F7" s="63">
        <v>93</v>
      </c>
      <c r="G7" s="182">
        <v>58.66</v>
      </c>
      <c r="H7" s="182">
        <v>47.54</v>
      </c>
    </row>
    <row r="8" spans="2:8" x14ac:dyDescent="0.3">
      <c r="B8" s="144">
        <v>2022</v>
      </c>
      <c r="C8" s="175">
        <v>62</v>
      </c>
      <c r="D8" s="182">
        <v>40.729999999999997</v>
      </c>
      <c r="E8" s="182">
        <v>33.28</v>
      </c>
      <c r="F8" s="63">
        <v>68</v>
      </c>
      <c r="G8" s="182">
        <v>45.036543170000002</v>
      </c>
      <c r="H8" s="182">
        <v>36.21</v>
      </c>
    </row>
    <row r="9" spans="2:8" x14ac:dyDescent="0.3">
      <c r="B9" s="144">
        <v>2023</v>
      </c>
      <c r="C9" s="175">
        <v>48</v>
      </c>
      <c r="D9" s="182">
        <v>29.74</v>
      </c>
      <c r="E9" s="182">
        <v>24.33</v>
      </c>
      <c r="F9" s="63">
        <v>68</v>
      </c>
      <c r="G9" s="182">
        <v>40.46</v>
      </c>
      <c r="H9" s="182">
        <v>32.700000000000003</v>
      </c>
    </row>
    <row r="10" spans="2:8" x14ac:dyDescent="0.3">
      <c r="B10" s="144">
        <v>2024</v>
      </c>
      <c r="C10" s="175">
        <v>45</v>
      </c>
      <c r="D10" s="63">
        <v>29.53</v>
      </c>
      <c r="E10" s="63">
        <v>24.15</v>
      </c>
      <c r="F10" s="63">
        <v>81</v>
      </c>
      <c r="G10" s="63">
        <v>53.15</v>
      </c>
      <c r="H10" s="63">
        <v>42.66</v>
      </c>
    </row>
    <row r="11" spans="2:8" x14ac:dyDescent="0.3">
      <c r="B11" s="144" t="s">
        <v>212</v>
      </c>
      <c r="C11" s="175">
        <v>912</v>
      </c>
      <c r="D11" s="182">
        <v>480.47608726999999</v>
      </c>
      <c r="E11" s="182">
        <v>313.68415529999999</v>
      </c>
      <c r="F11" s="63">
        <v>746</v>
      </c>
      <c r="G11" s="182">
        <v>197.30654317</v>
      </c>
      <c r="H11" s="182">
        <v>363.01334489999999</v>
      </c>
    </row>
    <row r="12" spans="2:8" x14ac:dyDescent="0.4">
      <c r="B12" s="144" t="s">
        <v>176</v>
      </c>
      <c r="D12" s="183"/>
      <c r="E12" s="183"/>
      <c r="F12" s="103"/>
      <c r="G12" s="103"/>
      <c r="H12" s="103"/>
    </row>
    <row r="13" spans="2:8" x14ac:dyDescent="0.4">
      <c r="B13" s="144">
        <v>2022</v>
      </c>
      <c r="C13" s="175">
        <v>2</v>
      </c>
      <c r="D13" s="182">
        <v>0.55000000000000004</v>
      </c>
      <c r="E13" s="184">
        <v>0.5</v>
      </c>
      <c r="F13" s="63">
        <v>3</v>
      </c>
      <c r="G13" s="182">
        <v>1.42</v>
      </c>
      <c r="H13" s="103">
        <v>1.27</v>
      </c>
    </row>
    <row r="14" spans="2:8" x14ac:dyDescent="0.4">
      <c r="B14" s="144">
        <v>2023</v>
      </c>
      <c r="C14" s="175">
        <v>1</v>
      </c>
      <c r="D14" s="182">
        <v>0.28999999999999998</v>
      </c>
      <c r="E14" s="103">
        <v>0.26</v>
      </c>
      <c r="F14" s="63">
        <v>5</v>
      </c>
      <c r="G14" s="182">
        <v>2.66</v>
      </c>
      <c r="H14" s="184">
        <v>2.4</v>
      </c>
    </row>
    <row r="15" spans="2:8" x14ac:dyDescent="0.4">
      <c r="B15" s="144">
        <v>2024</v>
      </c>
      <c r="C15" s="175">
        <v>8</v>
      </c>
      <c r="D15" s="182">
        <v>3.66</v>
      </c>
      <c r="E15" s="103">
        <v>3.12</v>
      </c>
      <c r="F15" s="63">
        <v>1</v>
      </c>
      <c r="G15" s="182">
        <v>0.25</v>
      </c>
      <c r="H15" s="103">
        <v>0.23</v>
      </c>
    </row>
    <row r="16" spans="2:8" x14ac:dyDescent="0.4">
      <c r="B16" s="147" t="s">
        <v>213</v>
      </c>
      <c r="C16" s="185">
        <v>11</v>
      </c>
      <c r="D16" s="186">
        <v>4.5</v>
      </c>
      <c r="E16" s="186">
        <v>3.88</v>
      </c>
      <c r="F16" s="107">
        <v>9</v>
      </c>
      <c r="G16" s="186">
        <v>4.33</v>
      </c>
      <c r="H16" s="186">
        <v>3.9</v>
      </c>
    </row>
    <row r="18" spans="2:8" x14ac:dyDescent="0.3">
      <c r="B18" s="149" t="s">
        <v>122</v>
      </c>
      <c r="C18" s="175"/>
      <c r="D18" s="182"/>
      <c r="E18" s="182"/>
      <c r="F18" s="67"/>
      <c r="G18" s="67"/>
      <c r="H18" s="67"/>
    </row>
  </sheetData>
  <mergeCells count="2">
    <mergeCell ref="C4:E4"/>
    <mergeCell ref="F4:H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1"/>
  <sheetViews>
    <sheetView workbookViewId="0">
      <selection activeCell="G1" sqref="G1"/>
    </sheetView>
  </sheetViews>
  <sheetFormatPr defaultRowHeight="14.4" x14ac:dyDescent="0.3"/>
  <sheetData>
    <row r="1" spans="1:9" ht="29.25" customHeight="1" x14ac:dyDescent="0.4">
      <c r="G1" s="44" t="s">
        <v>234</v>
      </c>
    </row>
    <row r="3" spans="1:9" x14ac:dyDescent="0.3">
      <c r="A3" s="42"/>
      <c r="B3" s="3"/>
      <c r="C3" s="3"/>
      <c r="D3" s="3"/>
      <c r="E3" s="42"/>
    </row>
    <row r="5" spans="1:9" x14ac:dyDescent="0.3">
      <c r="B5" s="224"/>
      <c r="C5" s="224"/>
      <c r="D5" s="224"/>
    </row>
    <row r="6" spans="1:9" ht="26.4" x14ac:dyDescent="0.3">
      <c r="B6" s="3" t="s">
        <v>214</v>
      </c>
      <c r="C6" s="3" t="s">
        <v>1</v>
      </c>
      <c r="D6" s="3" t="s">
        <v>2</v>
      </c>
    </row>
    <row r="7" spans="1:9" x14ac:dyDescent="0.3">
      <c r="A7" s="4" t="s">
        <v>7</v>
      </c>
      <c r="B7" s="5">
        <v>49.140049140049143</v>
      </c>
      <c r="C7" s="5">
        <v>49.842243708799153</v>
      </c>
      <c r="D7" s="5">
        <v>49.53330707775762</v>
      </c>
      <c r="E7" s="5"/>
      <c r="G7" s="1"/>
      <c r="H7" s="1"/>
      <c r="I7" s="1"/>
    </row>
    <row r="8" spans="1:9" x14ac:dyDescent="0.3">
      <c r="A8" s="4" t="s">
        <v>8</v>
      </c>
      <c r="B8" s="5">
        <v>33.040935672514621</v>
      </c>
      <c r="C8" s="5">
        <v>32.59430072585964</v>
      </c>
      <c r="D8" s="5">
        <v>32.770808062875545</v>
      </c>
      <c r="E8" s="5"/>
      <c r="G8" s="1"/>
      <c r="H8" s="1"/>
      <c r="I8" s="1"/>
    </row>
    <row r="9" spans="1:9" x14ac:dyDescent="0.3">
      <c r="A9" s="4">
        <v>2021</v>
      </c>
      <c r="B9" s="5">
        <v>34.042553191489361</v>
      </c>
      <c r="C9" s="5">
        <v>30.898810224997053</v>
      </c>
      <c r="D9" s="5">
        <v>31.250903832248731</v>
      </c>
      <c r="E9" s="5"/>
      <c r="G9" s="1"/>
      <c r="H9" s="1"/>
      <c r="I9" s="1"/>
    </row>
    <row r="10" spans="1:9" x14ac:dyDescent="0.3">
      <c r="A10" s="4">
        <v>2022</v>
      </c>
      <c r="B10" s="5">
        <v>47.692307692307693</v>
      </c>
      <c r="C10" s="5">
        <v>47.489380467705274</v>
      </c>
      <c r="D10" s="5">
        <v>47.891782990358323</v>
      </c>
      <c r="E10" s="5"/>
      <c r="G10" s="1"/>
      <c r="H10" s="1"/>
      <c r="I10" s="1"/>
    </row>
    <row r="11" spans="1:9" x14ac:dyDescent="0.3">
      <c r="A11" s="4">
        <v>2023</v>
      </c>
      <c r="B11" s="5">
        <v>41.379310344827587</v>
      </c>
      <c r="C11" s="5">
        <v>42.364672364672359</v>
      </c>
      <c r="D11" s="5">
        <v>42.66175697001578</v>
      </c>
      <c r="E11" s="5"/>
      <c r="G11" s="1"/>
      <c r="H11" s="1"/>
      <c r="I11" s="1"/>
    </row>
    <row r="12" spans="1:9" x14ac:dyDescent="0.3">
      <c r="A12" s="4">
        <v>2024</v>
      </c>
      <c r="B12" s="5">
        <v>35.714285714285715</v>
      </c>
      <c r="C12" s="5">
        <v>35.716013546202227</v>
      </c>
      <c r="D12" s="5">
        <v>36.147283340817239</v>
      </c>
      <c r="E12" s="5"/>
      <c r="G12" s="1"/>
      <c r="H12" s="1"/>
      <c r="I12" s="1"/>
    </row>
    <row r="13" spans="1:9" x14ac:dyDescent="0.3">
      <c r="A13" s="4" t="s">
        <v>5</v>
      </c>
      <c r="B13" s="5">
        <v>40.887480190174323</v>
      </c>
      <c r="C13" s="5">
        <v>40.495355217485802</v>
      </c>
      <c r="D13" s="5">
        <v>40.391652711089407</v>
      </c>
      <c r="E13" s="5"/>
      <c r="G13" s="1"/>
      <c r="H13" s="1"/>
      <c r="I13" s="1"/>
    </row>
    <row r="15" spans="1:9" x14ac:dyDescent="0.3">
      <c r="B15" s="78"/>
      <c r="C15" s="78"/>
      <c r="D15" s="78"/>
    </row>
    <row r="16" spans="1:9" x14ac:dyDescent="0.3">
      <c r="B16" s="78"/>
      <c r="C16" s="78"/>
      <c r="D16" s="78"/>
    </row>
    <row r="17" spans="2:7" x14ac:dyDescent="0.3">
      <c r="B17" s="78"/>
      <c r="C17" s="78"/>
      <c r="D17" s="78"/>
    </row>
    <row r="18" spans="2:7" x14ac:dyDescent="0.3">
      <c r="B18" s="78"/>
      <c r="C18" s="78"/>
      <c r="D18" s="78"/>
    </row>
    <row r="19" spans="2:7" x14ac:dyDescent="0.3">
      <c r="B19" s="78"/>
      <c r="C19" s="78"/>
      <c r="D19" s="78"/>
    </row>
    <row r="20" spans="2:7" x14ac:dyDescent="0.3">
      <c r="B20" s="78"/>
      <c r="C20" s="78"/>
      <c r="D20" s="78"/>
    </row>
    <row r="21" spans="2:7" x14ac:dyDescent="0.3">
      <c r="B21" s="78"/>
      <c r="C21" s="78"/>
      <c r="D21" s="78"/>
    </row>
    <row r="22" spans="2:7" ht="18" x14ac:dyDescent="0.4">
      <c r="B22" s="9"/>
      <c r="C22" s="9"/>
      <c r="D22" s="9"/>
      <c r="G22" s="44" t="s">
        <v>122</v>
      </c>
    </row>
    <row r="23" spans="2:7" x14ac:dyDescent="0.3">
      <c r="B23" s="9"/>
      <c r="C23" s="9"/>
      <c r="D23" s="9"/>
    </row>
    <row r="24" spans="2:7" x14ac:dyDescent="0.3">
      <c r="B24" s="78"/>
      <c r="C24" s="78"/>
      <c r="D24" s="78"/>
    </row>
    <row r="25" spans="2:7" x14ac:dyDescent="0.3">
      <c r="B25" s="78"/>
      <c r="C25" s="78"/>
      <c r="D25" s="78"/>
    </row>
    <row r="26" spans="2:7" x14ac:dyDescent="0.3">
      <c r="B26" s="78"/>
      <c r="C26" s="78"/>
      <c r="D26" s="78"/>
    </row>
    <row r="27" spans="2:7" x14ac:dyDescent="0.3">
      <c r="B27" s="78"/>
      <c r="C27" s="78"/>
      <c r="D27" s="78"/>
    </row>
    <row r="28" spans="2:7" x14ac:dyDescent="0.3">
      <c r="B28" s="78"/>
      <c r="C28" s="78"/>
      <c r="D28" s="78"/>
    </row>
    <row r="29" spans="2:7" x14ac:dyDescent="0.3">
      <c r="B29" s="78"/>
      <c r="C29" s="78"/>
      <c r="D29" s="78"/>
    </row>
    <row r="30" spans="2:7" x14ac:dyDescent="0.3">
      <c r="B30" s="78"/>
      <c r="C30" s="78"/>
      <c r="D30" s="78"/>
    </row>
    <row r="31" spans="2:7" x14ac:dyDescent="0.3">
      <c r="B31" s="78"/>
      <c r="C31" s="78"/>
      <c r="D31" s="78"/>
    </row>
  </sheetData>
  <mergeCells count="1"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44"/>
  <sheetViews>
    <sheetView workbookViewId="0">
      <selection activeCell="D2" sqref="D2"/>
    </sheetView>
  </sheetViews>
  <sheetFormatPr defaultRowHeight="14.4" x14ac:dyDescent="0.3"/>
  <sheetData>
    <row r="2" spans="4:4" ht="18" x14ac:dyDescent="0.3">
      <c r="D2" s="90" t="s">
        <v>194</v>
      </c>
    </row>
    <row r="36" spans="1:26" ht="18" x14ac:dyDescent="0.3">
      <c r="D36" s="91" t="s">
        <v>254</v>
      </c>
    </row>
    <row r="39" spans="1:26" x14ac:dyDescent="0.3">
      <c r="A39" t="s">
        <v>191</v>
      </c>
      <c r="C39">
        <v>2000</v>
      </c>
      <c r="D39">
        <v>2001</v>
      </c>
      <c r="E39">
        <v>2002</v>
      </c>
      <c r="F39">
        <v>2003</v>
      </c>
      <c r="G39">
        <v>2004</v>
      </c>
      <c r="H39">
        <v>2005</v>
      </c>
      <c r="I39">
        <v>2006</v>
      </c>
      <c r="J39">
        <v>2007</v>
      </c>
      <c r="K39">
        <v>2008</v>
      </c>
      <c r="L39">
        <v>2009</v>
      </c>
      <c r="M39">
        <v>2010</v>
      </c>
      <c r="N39">
        <v>2011</v>
      </c>
      <c r="O39">
        <v>2012</v>
      </c>
      <c r="P39">
        <v>2013</v>
      </c>
      <c r="Q39">
        <v>2014</v>
      </c>
      <c r="R39">
        <v>2015</v>
      </c>
      <c r="S39">
        <v>2016</v>
      </c>
      <c r="T39">
        <v>2017</v>
      </c>
      <c r="U39">
        <v>2018</v>
      </c>
      <c r="V39">
        <v>2019</v>
      </c>
      <c r="W39">
        <v>2020</v>
      </c>
      <c r="X39">
        <v>2021</v>
      </c>
      <c r="Y39">
        <v>2022</v>
      </c>
      <c r="Z39">
        <v>2023</v>
      </c>
    </row>
    <row r="40" spans="1:26" x14ac:dyDescent="0.3">
      <c r="A40" t="s">
        <v>90</v>
      </c>
      <c r="C40">
        <v>0.70505713776377466</v>
      </c>
      <c r="D40">
        <v>0.82003933072652169</v>
      </c>
      <c r="E40">
        <v>1.1457305564550948</v>
      </c>
      <c r="F40">
        <v>0.84066638849344655</v>
      </c>
      <c r="G40">
        <v>0.69024225918431426</v>
      </c>
      <c r="H40">
        <v>0.68772718868646554</v>
      </c>
      <c r="I40">
        <v>0.69942387209522783</v>
      </c>
      <c r="J40">
        <v>0.55053382870089929</v>
      </c>
      <c r="K40">
        <v>0.58359347486948188</v>
      </c>
      <c r="L40">
        <v>0.78020189027885234</v>
      </c>
      <c r="M40">
        <v>0.63154294244015818</v>
      </c>
      <c r="N40">
        <v>0.5088117446257201</v>
      </c>
      <c r="O40">
        <v>0.43293081653204218</v>
      </c>
      <c r="P40">
        <v>0.43996029337909098</v>
      </c>
      <c r="Q40">
        <v>1.0641870948723189</v>
      </c>
      <c r="R40">
        <v>1.2050505566088181</v>
      </c>
      <c r="S40">
        <v>1.319603324040787</v>
      </c>
      <c r="T40">
        <v>1.3612067268868335</v>
      </c>
      <c r="U40">
        <v>1.3491442527680384</v>
      </c>
      <c r="V40">
        <v>1.4559160310958223</v>
      </c>
      <c r="W40">
        <v>3.6456822983401067</v>
      </c>
      <c r="X40">
        <v>2.9100555507199855</v>
      </c>
      <c r="Y40">
        <v>1.9022844417466516</v>
      </c>
      <c r="Z40">
        <v>1.1784367359128427</v>
      </c>
    </row>
    <row r="41" spans="1:26" x14ac:dyDescent="0.3">
      <c r="A41" t="s">
        <v>91</v>
      </c>
      <c r="C41">
        <v>0.93514759599363129</v>
      </c>
      <c r="D41">
        <v>1.0735764018100942</v>
      </c>
      <c r="E41">
        <v>0.7136076847563968</v>
      </c>
      <c r="F41">
        <v>0.6067012631387485</v>
      </c>
      <c r="G41">
        <v>0.52104514922813439</v>
      </c>
      <c r="H41">
        <v>0.52065198325220186</v>
      </c>
      <c r="I41">
        <v>0.3848104631354381</v>
      </c>
      <c r="J41">
        <v>0.37077509811691622</v>
      </c>
      <c r="K41">
        <v>0.42670025673479367</v>
      </c>
      <c r="L41">
        <v>0.45447387207709306</v>
      </c>
      <c r="M41">
        <v>0.40459908368882552</v>
      </c>
      <c r="N41">
        <v>0.35566759303446277</v>
      </c>
      <c r="O41">
        <v>0.3100577819306462</v>
      </c>
      <c r="P41">
        <v>0.25244810130531598</v>
      </c>
      <c r="Q41">
        <v>0.28577812770405481</v>
      </c>
      <c r="R41">
        <v>0.21889516443567908</v>
      </c>
      <c r="S41">
        <v>0.23099520288663869</v>
      </c>
      <c r="T41">
        <v>0.21575495887263849</v>
      </c>
      <c r="U41">
        <v>0.279366670626161</v>
      </c>
      <c r="V41">
        <v>0.33372090036770857</v>
      </c>
      <c r="W41">
        <v>0.7227379575527757</v>
      </c>
      <c r="X41">
        <v>1.0227067748896372</v>
      </c>
      <c r="Y41">
        <v>1.1237878859575621</v>
      </c>
      <c r="Z41">
        <v>0.7559487467330166</v>
      </c>
    </row>
    <row r="42" spans="1:26" x14ac:dyDescent="0.3">
      <c r="A42" t="s">
        <v>92</v>
      </c>
      <c r="C42">
        <v>0.38236364149915314</v>
      </c>
      <c r="D42">
        <v>0.37334633792460209</v>
      </c>
      <c r="E42">
        <v>0.43377501947627706</v>
      </c>
      <c r="F42">
        <v>0.37039527149141643</v>
      </c>
      <c r="G42">
        <v>0.44347774613605029</v>
      </c>
      <c r="H42">
        <v>0.44948698040353852</v>
      </c>
      <c r="I42">
        <v>1.5815345363389184</v>
      </c>
      <c r="J42">
        <v>0.42606366567360354</v>
      </c>
      <c r="K42">
        <v>0.57456880018625134</v>
      </c>
      <c r="L42">
        <v>0.6892705141674399</v>
      </c>
      <c r="M42">
        <v>0.69491310722727817</v>
      </c>
      <c r="N42">
        <v>0.5915712666454398</v>
      </c>
      <c r="O42">
        <v>0.6595398036102994</v>
      </c>
      <c r="P42">
        <v>0.58863507514955427</v>
      </c>
      <c r="Q42">
        <v>0.67168969079780594</v>
      </c>
      <c r="R42">
        <v>0.74271059401428607</v>
      </c>
      <c r="S42">
        <v>0.71804035470256711</v>
      </c>
      <c r="T42">
        <v>0.98019424610018735</v>
      </c>
      <c r="U42">
        <v>0.92668729420367846</v>
      </c>
      <c r="V42">
        <v>0.95085272354308026</v>
      </c>
      <c r="W42">
        <v>2.2157954129883235</v>
      </c>
      <c r="X42">
        <v>2.6006014706816387</v>
      </c>
      <c r="Y42">
        <v>1.5319628973233281</v>
      </c>
      <c r="Z42">
        <v>1.2303089906870286</v>
      </c>
    </row>
    <row r="43" spans="1:26" x14ac:dyDescent="0.3">
      <c r="A43" t="s">
        <v>6</v>
      </c>
      <c r="C43">
        <v>0.40606248032326642</v>
      </c>
      <c r="D43">
        <v>0.45895418878055877</v>
      </c>
      <c r="E43">
        <v>0.47838349837549687</v>
      </c>
      <c r="F43">
        <v>0.42252011953814034</v>
      </c>
      <c r="G43">
        <v>0.36145465329615367</v>
      </c>
      <c r="H43">
        <v>0.3678976228710929</v>
      </c>
      <c r="I43">
        <v>0.38150724915668938</v>
      </c>
      <c r="J43">
        <v>0.28654445649958737</v>
      </c>
      <c r="K43">
        <v>0.30913544944548904</v>
      </c>
      <c r="L43">
        <v>0.28926636764642377</v>
      </c>
      <c r="M43">
        <v>0.19060438221405218</v>
      </c>
      <c r="N43">
        <v>0.17233372403449293</v>
      </c>
      <c r="O43">
        <v>0.21632640363133415</v>
      </c>
      <c r="P43">
        <v>0.17475093919195106</v>
      </c>
      <c r="Q43">
        <v>0.18429954152244429</v>
      </c>
      <c r="R43">
        <v>0.18204078609362703</v>
      </c>
      <c r="S43">
        <v>0.19284111679298324</v>
      </c>
      <c r="T43">
        <v>0.28221674148305553</v>
      </c>
      <c r="U43">
        <v>0.39243144290034038</v>
      </c>
      <c r="V43">
        <v>0.42503898968707809</v>
      </c>
      <c r="W43">
        <v>1.9801536743540566</v>
      </c>
      <c r="X43">
        <v>2.0583838414977338</v>
      </c>
      <c r="Y43">
        <v>1.3464208457690676</v>
      </c>
      <c r="Z43">
        <v>0.96280308155710592</v>
      </c>
    </row>
    <row r="44" spans="1:26" x14ac:dyDescent="0.3">
      <c r="A44" t="s">
        <v>93</v>
      </c>
      <c r="C44">
        <v>0.56460639326516382</v>
      </c>
      <c r="D44">
        <v>0.61479553707368395</v>
      </c>
      <c r="E44">
        <v>0.70344027513735885</v>
      </c>
      <c r="F44">
        <v>0.64690757778599517</v>
      </c>
      <c r="G44">
        <v>0.53586852612358504</v>
      </c>
      <c r="H44">
        <v>0.51034908712109417</v>
      </c>
      <c r="I44">
        <v>0.71962818466194456</v>
      </c>
      <c r="J44">
        <v>0.44935844009367065</v>
      </c>
      <c r="K44">
        <v>0.51196367344755622</v>
      </c>
      <c r="L44">
        <v>0.59570611478717406</v>
      </c>
      <c r="M44">
        <v>0.57266857174098851</v>
      </c>
      <c r="N44">
        <v>0.50121483410245127</v>
      </c>
      <c r="O44">
        <v>0.47682808000891325</v>
      </c>
      <c r="P44">
        <v>0.46834606695765335</v>
      </c>
      <c r="Q44">
        <v>0.66752451052323136</v>
      </c>
      <c r="R44">
        <v>0.70360078337766008</v>
      </c>
      <c r="S44">
        <v>0.76290594539294421</v>
      </c>
      <c r="T44">
        <v>0.85401326460242455</v>
      </c>
      <c r="U44">
        <v>0.85318106326565057</v>
      </c>
      <c r="V44">
        <v>0.88498390151842099</v>
      </c>
      <c r="W44">
        <v>2.3176303489810155</v>
      </c>
      <c r="X44">
        <v>2.1337996521889018</v>
      </c>
      <c r="Y44">
        <v>1.3635274099190562</v>
      </c>
      <c r="Z44">
        <v>1.0128947263114496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3"/>
  <sheetViews>
    <sheetView workbookViewId="0"/>
  </sheetViews>
  <sheetFormatPr defaultRowHeight="18" x14ac:dyDescent="0.4"/>
  <cols>
    <col min="1" max="1" width="23.5546875" style="44" customWidth="1"/>
    <col min="2" max="4" width="14.77734375" style="44" customWidth="1"/>
    <col min="5" max="5" width="3" style="44" customWidth="1"/>
    <col min="6" max="8" width="14.5546875" style="44" customWidth="1"/>
  </cols>
  <sheetData>
    <row r="1" spans="1:8" x14ac:dyDescent="0.4">
      <c r="A1" s="50" t="s">
        <v>215</v>
      </c>
    </row>
    <row r="2" spans="1:8" ht="36" x14ac:dyDescent="0.3">
      <c r="A2" s="76" t="s">
        <v>11</v>
      </c>
      <c r="B2" s="76" t="s">
        <v>214</v>
      </c>
      <c r="C2" s="76" t="s">
        <v>9</v>
      </c>
      <c r="D2" s="76" t="s">
        <v>10</v>
      </c>
      <c r="E2" s="76"/>
      <c r="F2" s="76" t="s">
        <v>214</v>
      </c>
      <c r="G2" s="76" t="s">
        <v>9</v>
      </c>
      <c r="H2" s="76" t="s">
        <v>10</v>
      </c>
    </row>
    <row r="3" spans="1:8" x14ac:dyDescent="0.3">
      <c r="A3" s="132"/>
      <c r="B3" s="132"/>
      <c r="C3" s="132"/>
      <c r="D3" s="132"/>
      <c r="E3" s="132"/>
      <c r="F3" s="132"/>
      <c r="G3" s="132"/>
      <c r="H3" s="132"/>
    </row>
    <row r="4" spans="1:8" x14ac:dyDescent="0.3">
      <c r="A4" s="132"/>
      <c r="B4" s="222" t="s">
        <v>3</v>
      </c>
      <c r="C4" s="222"/>
      <c r="D4" s="222"/>
      <c r="E4" s="63"/>
      <c r="F4" s="222" t="s">
        <v>4</v>
      </c>
      <c r="G4" s="222"/>
      <c r="H4" s="222"/>
    </row>
    <row r="5" spans="1:8" x14ac:dyDescent="0.4">
      <c r="A5" s="133" t="s">
        <v>12</v>
      </c>
      <c r="B5" s="181">
        <v>8</v>
      </c>
      <c r="C5" s="179">
        <v>5.3</v>
      </c>
      <c r="D5" s="153">
        <v>4.1100000000000003</v>
      </c>
      <c r="E5" s="153"/>
      <c r="F5" s="178">
        <v>18</v>
      </c>
      <c r="G5" s="153">
        <v>12.91</v>
      </c>
      <c r="H5" s="153">
        <v>9.7100000000000009</v>
      </c>
    </row>
    <row r="6" spans="1:8" x14ac:dyDescent="0.4">
      <c r="A6" s="133" t="s">
        <v>13</v>
      </c>
      <c r="B6" s="181">
        <v>79</v>
      </c>
      <c r="C6" s="179">
        <v>45.09</v>
      </c>
      <c r="D6" s="153">
        <v>29.24</v>
      </c>
      <c r="E6" s="153"/>
      <c r="F6" s="178">
        <v>73</v>
      </c>
      <c r="G6" s="153">
        <v>51.86</v>
      </c>
      <c r="H6" s="153">
        <v>39.15</v>
      </c>
    </row>
    <row r="7" spans="1:8" x14ac:dyDescent="0.4">
      <c r="A7" s="133" t="s">
        <v>14</v>
      </c>
      <c r="B7" s="181">
        <v>37</v>
      </c>
      <c r="C7" s="179">
        <v>23.14</v>
      </c>
      <c r="D7" s="153">
        <v>16.489999999999998</v>
      </c>
      <c r="E7" s="153"/>
      <c r="F7" s="178">
        <v>50</v>
      </c>
      <c r="G7" s="153">
        <v>38.75</v>
      </c>
      <c r="H7" s="153">
        <v>29.68</v>
      </c>
    </row>
    <row r="8" spans="1:8" x14ac:dyDescent="0.4">
      <c r="A8" s="133" t="s">
        <v>15</v>
      </c>
      <c r="B8" s="181">
        <v>30</v>
      </c>
      <c r="C8" s="179">
        <v>20.25</v>
      </c>
      <c r="D8" s="153">
        <v>14.95</v>
      </c>
      <c r="E8" s="153"/>
      <c r="F8" s="178">
        <v>25</v>
      </c>
      <c r="G8" s="153">
        <v>17.28</v>
      </c>
      <c r="H8" s="153">
        <v>13.01</v>
      </c>
    </row>
    <row r="9" spans="1:8" x14ac:dyDescent="0.4">
      <c r="A9" s="133" t="s">
        <v>16</v>
      </c>
      <c r="B9" s="181">
        <v>155</v>
      </c>
      <c r="C9" s="179">
        <v>75.08</v>
      </c>
      <c r="D9" s="153">
        <v>46.21</v>
      </c>
      <c r="E9" s="153"/>
      <c r="F9" s="178">
        <v>86</v>
      </c>
      <c r="G9" s="153">
        <v>52.63</v>
      </c>
      <c r="H9" s="153">
        <v>40.479999999999997</v>
      </c>
    </row>
    <row r="10" spans="1:8" x14ac:dyDescent="0.4">
      <c r="A10" s="133" t="s">
        <v>17</v>
      </c>
      <c r="B10" s="181">
        <v>125</v>
      </c>
      <c r="C10" s="179">
        <v>57.59</v>
      </c>
      <c r="D10" s="153">
        <v>34.94</v>
      </c>
      <c r="E10" s="153"/>
      <c r="F10" s="178">
        <v>95</v>
      </c>
      <c r="G10" s="153">
        <v>52.93</v>
      </c>
      <c r="H10" s="153">
        <v>39.92</v>
      </c>
    </row>
    <row r="11" spans="1:8" x14ac:dyDescent="0.4">
      <c r="A11" s="133" t="s">
        <v>18</v>
      </c>
      <c r="B11" s="181">
        <v>10</v>
      </c>
      <c r="C11" s="179">
        <v>3.47</v>
      </c>
      <c r="D11" s="153">
        <v>2.0699999999999998</v>
      </c>
      <c r="E11" s="153"/>
      <c r="F11" s="178">
        <v>6</v>
      </c>
      <c r="G11" s="153">
        <v>3.05</v>
      </c>
      <c r="H11" s="153">
        <v>2.4</v>
      </c>
    </row>
    <row r="12" spans="1:8" x14ac:dyDescent="0.4">
      <c r="A12" s="133" t="s">
        <v>19</v>
      </c>
      <c r="B12" s="181">
        <v>43</v>
      </c>
      <c r="C12" s="179">
        <v>19.7</v>
      </c>
      <c r="D12" s="153">
        <v>9.68</v>
      </c>
      <c r="E12" s="153"/>
      <c r="F12" s="178">
        <v>31</v>
      </c>
      <c r="G12" s="153">
        <v>19.68</v>
      </c>
      <c r="H12" s="153">
        <v>15.41</v>
      </c>
    </row>
    <row r="13" spans="1:8" x14ac:dyDescent="0.4">
      <c r="A13" s="133" t="s">
        <v>20</v>
      </c>
      <c r="B13" s="181">
        <v>77</v>
      </c>
      <c r="C13" s="179">
        <v>46.83</v>
      </c>
      <c r="D13" s="153">
        <v>35.18</v>
      </c>
      <c r="E13" s="153"/>
      <c r="F13" s="178">
        <v>85</v>
      </c>
      <c r="G13" s="153">
        <v>53.85</v>
      </c>
      <c r="H13" s="153">
        <v>40.9</v>
      </c>
    </row>
    <row r="14" spans="1:8" x14ac:dyDescent="0.4">
      <c r="A14" s="133" t="s">
        <v>21</v>
      </c>
      <c r="B14" s="181">
        <v>76</v>
      </c>
      <c r="C14" s="179">
        <v>44.03</v>
      </c>
      <c r="D14" s="153">
        <v>31.16</v>
      </c>
      <c r="E14" s="153"/>
      <c r="F14" s="178">
        <v>92</v>
      </c>
      <c r="G14" s="153">
        <v>58.93</v>
      </c>
      <c r="H14" s="153">
        <v>45.89</v>
      </c>
    </row>
    <row r="15" spans="1:8" x14ac:dyDescent="0.4">
      <c r="A15" s="133" t="s">
        <v>22</v>
      </c>
      <c r="B15" s="181">
        <v>43</v>
      </c>
      <c r="C15" s="179">
        <v>29.49</v>
      </c>
      <c r="D15" s="153">
        <v>19.98</v>
      </c>
      <c r="E15" s="153"/>
      <c r="F15" s="178">
        <v>47</v>
      </c>
      <c r="G15" s="153">
        <v>36.700000000000003</v>
      </c>
      <c r="H15" s="153">
        <v>28.35</v>
      </c>
    </row>
    <row r="16" spans="1:8" x14ac:dyDescent="0.4">
      <c r="A16" s="133" t="s">
        <v>23</v>
      </c>
      <c r="B16" s="181">
        <v>7</v>
      </c>
      <c r="C16" s="179">
        <v>5.52</v>
      </c>
      <c r="D16" s="153">
        <v>3.16</v>
      </c>
      <c r="E16" s="153"/>
      <c r="F16" s="178">
        <v>4</v>
      </c>
      <c r="G16" s="153">
        <v>3.2</v>
      </c>
      <c r="H16" s="153">
        <v>2.4300000000000002</v>
      </c>
    </row>
    <row r="17" spans="1:8" x14ac:dyDescent="0.4">
      <c r="A17" s="133" t="s">
        <v>24</v>
      </c>
      <c r="B17" s="181">
        <v>41</v>
      </c>
      <c r="C17" s="179">
        <v>20.69</v>
      </c>
      <c r="D17" s="153">
        <v>12.94</v>
      </c>
      <c r="E17" s="153"/>
      <c r="F17" s="178">
        <v>32</v>
      </c>
      <c r="G17" s="153">
        <v>17.29</v>
      </c>
      <c r="H17" s="153">
        <v>12.84</v>
      </c>
    </row>
    <row r="18" spans="1:8" x14ac:dyDescent="0.4">
      <c r="A18" s="133" t="s">
        <v>25</v>
      </c>
      <c r="B18" s="181">
        <v>59</v>
      </c>
      <c r="C18" s="179">
        <v>21.59</v>
      </c>
      <c r="D18" s="153">
        <v>13.46</v>
      </c>
      <c r="E18" s="153"/>
      <c r="F18" s="178">
        <v>29</v>
      </c>
      <c r="G18" s="153">
        <v>12.74</v>
      </c>
      <c r="H18" s="153">
        <v>8.9600000000000009</v>
      </c>
    </row>
    <row r="19" spans="1:8" x14ac:dyDescent="0.4">
      <c r="A19" s="133" t="s">
        <v>26</v>
      </c>
      <c r="B19" s="181">
        <v>41</v>
      </c>
      <c r="C19" s="179">
        <v>22.61</v>
      </c>
      <c r="D19" s="153">
        <v>14.2</v>
      </c>
      <c r="E19" s="153"/>
      <c r="F19" s="178">
        <v>30</v>
      </c>
      <c r="G19" s="153">
        <v>19.96</v>
      </c>
      <c r="H19" s="153">
        <v>15.07</v>
      </c>
    </row>
    <row r="20" spans="1:8" x14ac:dyDescent="0.4">
      <c r="A20" s="133" t="s">
        <v>27</v>
      </c>
      <c r="B20" s="181">
        <v>21</v>
      </c>
      <c r="C20" s="179">
        <v>14.52</v>
      </c>
      <c r="D20" s="153">
        <v>10.47</v>
      </c>
      <c r="E20" s="153"/>
      <c r="F20" s="178">
        <v>26</v>
      </c>
      <c r="G20" s="153">
        <v>16.32</v>
      </c>
      <c r="H20" s="153">
        <v>12.19</v>
      </c>
    </row>
    <row r="21" spans="1:8" x14ac:dyDescent="0.4">
      <c r="A21" s="133" t="s">
        <v>28</v>
      </c>
      <c r="B21" s="181">
        <v>60</v>
      </c>
      <c r="C21" s="179">
        <v>25.62</v>
      </c>
      <c r="D21" s="153">
        <v>15.41</v>
      </c>
      <c r="E21" s="153"/>
      <c r="F21" s="178">
        <v>17</v>
      </c>
      <c r="G21" s="153">
        <v>8.8699999999999992</v>
      </c>
      <c r="H21" s="153">
        <v>6.62</v>
      </c>
    </row>
    <row r="22" spans="1:8" x14ac:dyDescent="0.4">
      <c r="A22" s="135" t="s">
        <v>5</v>
      </c>
      <c r="B22" s="187">
        <v>912</v>
      </c>
      <c r="C22" s="154">
        <v>480.52</v>
      </c>
      <c r="D22" s="154">
        <v>313.65000000000003</v>
      </c>
      <c r="E22" s="154"/>
      <c r="F22" s="187">
        <v>746</v>
      </c>
      <c r="G22" s="154">
        <v>476.95000000000005</v>
      </c>
      <c r="H22" s="154">
        <v>363.01</v>
      </c>
    </row>
    <row r="23" spans="1:8" x14ac:dyDescent="0.4">
      <c r="A23" s="149" t="s">
        <v>122</v>
      </c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7"/>
  <sheetViews>
    <sheetView workbookViewId="0"/>
  </sheetViews>
  <sheetFormatPr defaultRowHeight="18" x14ac:dyDescent="0.4"/>
  <cols>
    <col min="1" max="1" width="32.6640625" style="44" customWidth="1"/>
    <col min="2" max="7" width="9.109375" style="63"/>
  </cols>
  <sheetData>
    <row r="1" spans="1:7" x14ac:dyDescent="0.4">
      <c r="A1" s="44" t="s">
        <v>246</v>
      </c>
    </row>
    <row r="2" spans="1:7" x14ac:dyDescent="0.4">
      <c r="A2" s="44" t="s">
        <v>247</v>
      </c>
    </row>
    <row r="3" spans="1:7" x14ac:dyDescent="0.4">
      <c r="A3" s="188"/>
      <c r="B3" s="109" t="s">
        <v>177</v>
      </c>
      <c r="C3" s="109">
        <v>2021</v>
      </c>
      <c r="D3" s="109">
        <v>2022</v>
      </c>
      <c r="E3" s="109">
        <v>2023</v>
      </c>
      <c r="F3" s="109" t="s">
        <v>179</v>
      </c>
      <c r="G3" s="109" t="s">
        <v>5</v>
      </c>
    </row>
    <row r="4" spans="1:7" x14ac:dyDescent="0.4">
      <c r="A4" s="44" t="s">
        <v>35</v>
      </c>
      <c r="B4" s="67">
        <v>4</v>
      </c>
      <c r="C4" s="67">
        <v>0.75</v>
      </c>
      <c r="D4" s="67" t="s">
        <v>59</v>
      </c>
      <c r="E4" s="67">
        <v>0.4</v>
      </c>
      <c r="F4" s="67"/>
      <c r="G4" s="67">
        <v>5.15</v>
      </c>
    </row>
    <row r="5" spans="1:7" x14ac:dyDescent="0.4">
      <c r="A5" s="44" t="s">
        <v>39</v>
      </c>
      <c r="B5" s="67" t="s">
        <v>59</v>
      </c>
      <c r="C5" s="67" t="s">
        <v>59</v>
      </c>
      <c r="D5" s="67" t="s">
        <v>59</v>
      </c>
      <c r="E5" s="67" t="s">
        <v>59</v>
      </c>
      <c r="F5" s="67" t="s">
        <v>59</v>
      </c>
      <c r="G5" s="67" t="s">
        <v>59</v>
      </c>
    </row>
    <row r="6" spans="1:7" x14ac:dyDescent="0.4">
      <c r="A6" s="44" t="s">
        <v>38</v>
      </c>
      <c r="B6" s="67">
        <v>11.19</v>
      </c>
      <c r="C6" s="67">
        <v>9.0500000000000007</v>
      </c>
      <c r="D6" s="67">
        <v>14.99</v>
      </c>
      <c r="E6" s="67">
        <v>4.55</v>
      </c>
      <c r="F6" s="67">
        <v>8.4</v>
      </c>
      <c r="G6" s="67">
        <v>48.18</v>
      </c>
    </row>
    <row r="7" spans="1:7" x14ac:dyDescent="0.4">
      <c r="A7" s="44" t="s">
        <v>40</v>
      </c>
      <c r="B7" s="67">
        <v>7.9823963199999994</v>
      </c>
      <c r="C7" s="67">
        <v>9.26</v>
      </c>
      <c r="D7" s="67">
        <v>3.8</v>
      </c>
      <c r="E7" s="67">
        <v>1.7</v>
      </c>
      <c r="F7" s="67">
        <v>0</v>
      </c>
      <c r="G7" s="67">
        <v>22.742396319999997</v>
      </c>
    </row>
    <row r="8" spans="1:7" x14ac:dyDescent="0.4">
      <c r="A8" s="44" t="s">
        <v>36</v>
      </c>
      <c r="B8" s="67">
        <v>0.1</v>
      </c>
      <c r="C8" s="67" t="s">
        <v>59</v>
      </c>
      <c r="D8" s="67" t="s">
        <v>59</v>
      </c>
      <c r="E8" s="67" t="s">
        <v>59</v>
      </c>
      <c r="F8" s="67" t="s">
        <v>59</v>
      </c>
      <c r="G8" s="67">
        <v>0.1</v>
      </c>
    </row>
    <row r="9" spans="1:7" x14ac:dyDescent="0.4">
      <c r="A9" s="44" t="s">
        <v>37</v>
      </c>
      <c r="B9" s="67">
        <v>10.75</v>
      </c>
      <c r="C9" s="67">
        <v>2</v>
      </c>
      <c r="D9" s="67">
        <v>0.3</v>
      </c>
      <c r="E9" s="67">
        <v>2</v>
      </c>
      <c r="F9" s="67" t="s">
        <v>59</v>
      </c>
      <c r="G9" s="67">
        <v>15.05</v>
      </c>
    </row>
    <row r="10" spans="1:7" x14ac:dyDescent="0.4">
      <c r="A10" s="44" t="s">
        <v>42</v>
      </c>
      <c r="B10" s="67">
        <v>1.5</v>
      </c>
      <c r="C10" s="67">
        <v>7.45</v>
      </c>
      <c r="D10" s="67">
        <v>3.6</v>
      </c>
      <c r="E10" s="67">
        <v>5.7</v>
      </c>
      <c r="F10" s="67">
        <v>0</v>
      </c>
      <c r="G10" s="67">
        <v>18.25</v>
      </c>
    </row>
    <row r="11" spans="1:7" x14ac:dyDescent="0.4">
      <c r="A11" s="44" t="s">
        <v>41</v>
      </c>
      <c r="B11" s="67">
        <v>7.4436540000000004</v>
      </c>
      <c r="C11" s="67">
        <v>1.9500000000000002</v>
      </c>
      <c r="D11" s="67">
        <v>7.5</v>
      </c>
      <c r="E11" s="67">
        <v>6.05</v>
      </c>
      <c r="F11" s="67">
        <v>0</v>
      </c>
      <c r="G11" s="67">
        <v>22.943654000000002</v>
      </c>
    </row>
    <row r="12" spans="1:7" x14ac:dyDescent="0.4">
      <c r="A12" s="44" t="s">
        <v>3</v>
      </c>
      <c r="B12" s="67">
        <v>42.966050320000001</v>
      </c>
      <c r="C12" s="67">
        <v>30.46</v>
      </c>
      <c r="D12" s="67">
        <v>30.19</v>
      </c>
      <c r="E12" s="67">
        <v>20.400000000000002</v>
      </c>
      <c r="F12" s="67">
        <v>8.4</v>
      </c>
      <c r="G12" s="67">
        <v>132.41605031999998</v>
      </c>
    </row>
    <row r="13" spans="1:7" x14ac:dyDescent="0.4">
      <c r="A13" s="44" t="s">
        <v>4</v>
      </c>
      <c r="B13" s="67">
        <v>73.395647210000007</v>
      </c>
      <c r="C13" s="67">
        <v>137.10243173531336</v>
      </c>
      <c r="D13" s="67">
        <v>159.41513849</v>
      </c>
      <c r="E13" s="67">
        <v>103.52983493876863</v>
      </c>
      <c r="F13" s="67">
        <v>104.15755722</v>
      </c>
      <c r="G13" s="67">
        <v>577.6006095940819</v>
      </c>
    </row>
    <row r="14" spans="1:7" x14ac:dyDescent="0.4">
      <c r="A14" s="44" t="s">
        <v>6</v>
      </c>
      <c r="B14" s="67">
        <v>116.36169753000001</v>
      </c>
      <c r="C14" s="67">
        <v>167.56243173531337</v>
      </c>
      <c r="D14" s="67">
        <v>189.60513849</v>
      </c>
      <c r="E14" s="67">
        <v>123.92983493876864</v>
      </c>
      <c r="F14" s="67">
        <v>112.55755722000001</v>
      </c>
      <c r="G14" s="67">
        <v>710.01665991408186</v>
      </c>
    </row>
    <row r="15" spans="1:7" x14ac:dyDescent="0.4">
      <c r="A15" s="150" t="s">
        <v>50</v>
      </c>
      <c r="B15" s="69">
        <v>36.924564725366459</v>
      </c>
      <c r="C15" s="69">
        <v>18.178299088017251</v>
      </c>
      <c r="D15" s="69">
        <v>15.922564251386181</v>
      </c>
      <c r="E15" s="69">
        <v>16.460927273952436</v>
      </c>
      <c r="F15" s="69">
        <v>7.4628485260938389</v>
      </c>
      <c r="G15" s="69">
        <v>18.649710323138542</v>
      </c>
    </row>
    <row r="17" spans="1:1" x14ac:dyDescent="0.4">
      <c r="A17" s="46" t="s">
        <v>178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2"/>
  <sheetViews>
    <sheetView zoomScale="130" zoomScaleNormal="130" workbookViewId="0"/>
  </sheetViews>
  <sheetFormatPr defaultRowHeight="15.6" x14ac:dyDescent="0.35"/>
  <cols>
    <col min="1" max="1" width="26.5546875" style="79" customWidth="1"/>
    <col min="2" max="7" width="9.109375" style="79"/>
    <col min="8" max="8" width="12" style="79" customWidth="1"/>
  </cols>
  <sheetData>
    <row r="1" spans="1:9" ht="14.4" x14ac:dyDescent="0.3">
      <c r="A1" s="116" t="s">
        <v>233</v>
      </c>
      <c r="B1" s="116"/>
      <c r="C1" s="115"/>
      <c r="D1" s="115"/>
      <c r="E1" s="115"/>
      <c r="F1" s="115"/>
      <c r="G1" s="115"/>
      <c r="H1" s="115"/>
      <c r="I1" s="25"/>
    </row>
    <row r="2" spans="1:9" ht="14.4" x14ac:dyDescent="0.3">
      <c r="A2" s="194"/>
      <c r="B2" s="195">
        <v>2019</v>
      </c>
      <c r="C2" s="195">
        <v>2020</v>
      </c>
      <c r="D2" s="195">
        <v>2021</v>
      </c>
      <c r="E2" s="195">
        <v>2022</v>
      </c>
      <c r="F2" s="195">
        <v>2023</v>
      </c>
      <c r="G2" s="195">
        <v>2024</v>
      </c>
      <c r="H2" s="196" t="s">
        <v>117</v>
      </c>
      <c r="I2" s="26"/>
    </row>
    <row r="3" spans="1:9" ht="14.4" x14ac:dyDescent="0.3">
      <c r="A3" s="116"/>
      <c r="B3" s="189"/>
      <c r="C3" s="189"/>
      <c r="D3" s="189"/>
      <c r="E3" s="189"/>
      <c r="F3" s="189"/>
      <c r="G3" s="189"/>
      <c r="H3" s="190"/>
      <c r="I3" s="26"/>
    </row>
    <row r="4" spans="1:9" ht="14.4" x14ac:dyDescent="0.3">
      <c r="A4" s="116"/>
      <c r="B4" s="225" t="s">
        <v>118</v>
      </c>
      <c r="C4" s="225"/>
      <c r="D4" s="225"/>
      <c r="E4" s="225"/>
      <c r="F4" s="225"/>
      <c r="G4" s="225"/>
      <c r="H4" s="225"/>
      <c r="I4" s="25"/>
    </row>
    <row r="5" spans="1:9" ht="14.4" x14ac:dyDescent="0.3">
      <c r="A5" s="115" t="s">
        <v>3</v>
      </c>
      <c r="B5" s="193">
        <v>39949</v>
      </c>
      <c r="C5" s="193">
        <v>433607</v>
      </c>
      <c r="D5" s="193">
        <v>238017</v>
      </c>
      <c r="E5" s="193">
        <v>80232</v>
      </c>
      <c r="F5" s="193">
        <v>72294</v>
      </c>
      <c r="G5" s="193">
        <v>70921</v>
      </c>
      <c r="H5" s="118">
        <v>-1.8991894209754605</v>
      </c>
      <c r="I5" s="25"/>
    </row>
    <row r="6" spans="1:9" ht="14.4" x14ac:dyDescent="0.3">
      <c r="A6" s="115" t="s">
        <v>4</v>
      </c>
      <c r="B6" s="193">
        <v>85004</v>
      </c>
      <c r="C6" s="193">
        <v>1151737</v>
      </c>
      <c r="D6" s="193">
        <v>759566</v>
      </c>
      <c r="E6" s="193">
        <v>202826</v>
      </c>
      <c r="F6" s="193">
        <v>163599</v>
      </c>
      <c r="G6" s="193">
        <v>157988</v>
      </c>
      <c r="H6" s="118">
        <v>-3.4297275655719091</v>
      </c>
      <c r="I6" s="25"/>
    </row>
    <row r="7" spans="1:9" ht="14.4" x14ac:dyDescent="0.3">
      <c r="A7" s="115" t="s">
        <v>6</v>
      </c>
      <c r="B7" s="193">
        <v>124953</v>
      </c>
      <c r="C7" s="193">
        <v>1585344</v>
      </c>
      <c r="D7" s="193">
        <v>997583</v>
      </c>
      <c r="E7" s="193">
        <v>283058</v>
      </c>
      <c r="F7" s="193">
        <v>235893</v>
      </c>
      <c r="G7" s="193">
        <v>228909</v>
      </c>
      <c r="H7" s="118">
        <v>-2.9606643690147649</v>
      </c>
      <c r="I7" s="25"/>
    </row>
    <row r="8" spans="1:9" ht="14.4" x14ac:dyDescent="0.3">
      <c r="A8" s="191" t="s">
        <v>180</v>
      </c>
      <c r="B8" s="192">
        <v>31.971221179163368</v>
      </c>
      <c r="C8" s="192">
        <v>27.350972407250413</v>
      </c>
      <c r="D8" s="192">
        <v>23.859368092680008</v>
      </c>
      <c r="E8" s="192">
        <v>28.34472086992772</v>
      </c>
      <c r="F8" s="192">
        <v>30.646945861047172</v>
      </c>
      <c r="G8" s="192">
        <v>30.982180691890665</v>
      </c>
      <c r="H8" s="192">
        <v>1.0938604856857381</v>
      </c>
      <c r="I8" s="27"/>
    </row>
    <row r="9" spans="1:9" ht="14.4" x14ac:dyDescent="0.3">
      <c r="A9" s="191"/>
      <c r="B9" s="192"/>
      <c r="C9" s="192"/>
      <c r="D9" s="192"/>
      <c r="E9" s="192"/>
      <c r="F9" s="192"/>
      <c r="G9" s="192"/>
      <c r="H9" s="192"/>
      <c r="I9" s="27"/>
    </row>
    <row r="10" spans="1:9" ht="14.4" x14ac:dyDescent="0.3">
      <c r="A10" s="191"/>
      <c r="B10" s="225" t="s">
        <v>119</v>
      </c>
      <c r="C10" s="225"/>
      <c r="D10" s="225"/>
      <c r="E10" s="225"/>
      <c r="F10" s="225"/>
      <c r="G10" s="225"/>
      <c r="H10" s="225"/>
      <c r="I10" s="25"/>
    </row>
    <row r="11" spans="1:9" ht="14.4" x14ac:dyDescent="0.3">
      <c r="A11" s="115" t="s">
        <v>3</v>
      </c>
      <c r="B11" s="120">
        <v>5.3360000000000003</v>
      </c>
      <c r="C11" s="120">
        <v>25.808</v>
      </c>
      <c r="D11" s="120">
        <v>19.266999999999999</v>
      </c>
      <c r="E11" s="120">
        <v>14.161</v>
      </c>
      <c r="F11" s="120">
        <v>13.458</v>
      </c>
      <c r="G11" s="120">
        <v>13.16</v>
      </c>
      <c r="H11" s="118">
        <v>-2.2142963293208595</v>
      </c>
      <c r="I11" s="25"/>
    </row>
    <row r="12" spans="1:9" ht="14.4" x14ac:dyDescent="0.3">
      <c r="A12" s="115" t="s">
        <v>4</v>
      </c>
      <c r="B12" s="120">
        <v>13.991000000000001</v>
      </c>
      <c r="C12" s="120">
        <v>98.579000000000008</v>
      </c>
      <c r="D12" s="120">
        <v>74.198000000000008</v>
      </c>
      <c r="E12" s="120">
        <v>39.698999999999998</v>
      </c>
      <c r="F12" s="120">
        <v>32.780999999999999</v>
      </c>
      <c r="G12" s="120">
        <v>29.364999999999998</v>
      </c>
      <c r="H12" s="118">
        <v>-10.420670510356615</v>
      </c>
      <c r="I12" s="25"/>
    </row>
    <row r="13" spans="1:9" ht="14.4" x14ac:dyDescent="0.3">
      <c r="A13" s="115" t="s">
        <v>6</v>
      </c>
      <c r="B13" s="120">
        <v>19.327000000000002</v>
      </c>
      <c r="C13" s="120">
        <v>124.387</v>
      </c>
      <c r="D13" s="120">
        <v>93.465000000000003</v>
      </c>
      <c r="E13" s="120">
        <v>53.86</v>
      </c>
      <c r="F13" s="120">
        <v>46.238999999999997</v>
      </c>
      <c r="G13" s="120">
        <v>42.524999999999999</v>
      </c>
      <c r="H13" s="118">
        <v>-8.0321806267436529</v>
      </c>
      <c r="I13" s="25"/>
    </row>
    <row r="14" spans="1:9" ht="14.4" x14ac:dyDescent="0.3">
      <c r="A14" s="191" t="s">
        <v>180</v>
      </c>
      <c r="B14" s="192">
        <v>27.609044342112071</v>
      </c>
      <c r="C14" s="192">
        <v>20.748148922315032</v>
      </c>
      <c r="D14" s="192">
        <v>20.614133632910715</v>
      </c>
      <c r="E14" s="192">
        <v>26.292239138507238</v>
      </c>
      <c r="F14" s="192">
        <v>29.105300720171286</v>
      </c>
      <c r="G14" s="192">
        <v>30.946502057613166</v>
      </c>
      <c r="H14" s="192">
        <v>6.3260000477021237</v>
      </c>
      <c r="I14" s="27"/>
    </row>
    <row r="15" spans="1:9" ht="14.4" x14ac:dyDescent="0.3">
      <c r="A15" s="191"/>
      <c r="B15" s="192"/>
      <c r="C15" s="192"/>
      <c r="D15" s="192"/>
      <c r="E15" s="192"/>
      <c r="F15" s="192"/>
      <c r="G15" s="192"/>
      <c r="H15" s="192"/>
      <c r="I15" s="27"/>
    </row>
    <row r="16" spans="1:9" ht="14.4" x14ac:dyDescent="0.3">
      <c r="A16" s="191"/>
      <c r="B16" s="225" t="s">
        <v>120</v>
      </c>
      <c r="C16" s="225"/>
      <c r="D16" s="225"/>
      <c r="E16" s="225"/>
      <c r="F16" s="225"/>
      <c r="G16" s="225"/>
      <c r="H16" s="225"/>
      <c r="I16" s="25"/>
    </row>
    <row r="17" spans="1:9" ht="14.4" x14ac:dyDescent="0.3">
      <c r="A17" s="115" t="s">
        <v>3</v>
      </c>
      <c r="B17" s="120">
        <v>3.7229999999999999</v>
      </c>
      <c r="C17" s="120">
        <v>22.388999999999999</v>
      </c>
      <c r="D17" s="120">
        <v>14.597</v>
      </c>
      <c r="E17" s="120">
        <v>11.089</v>
      </c>
      <c r="F17" s="120">
        <v>10.074999999999999</v>
      </c>
      <c r="G17" s="120">
        <v>9.4550000000000001</v>
      </c>
      <c r="H17" s="118">
        <v>-6.1538461538461462</v>
      </c>
      <c r="I17" s="25"/>
    </row>
    <row r="18" spans="1:9" ht="14.4" x14ac:dyDescent="0.3">
      <c r="A18" s="115" t="s">
        <v>4</v>
      </c>
      <c r="B18" s="120">
        <v>9.5869999999999997</v>
      </c>
      <c r="C18" s="120">
        <v>83.532000000000011</v>
      </c>
      <c r="D18" s="120">
        <v>53.014999999999993</v>
      </c>
      <c r="E18" s="120">
        <v>31.047000000000004</v>
      </c>
      <c r="F18" s="120">
        <v>24.726000000000003</v>
      </c>
      <c r="G18" s="120">
        <v>19.439999999999998</v>
      </c>
      <c r="H18" s="118">
        <v>-21.378306236350426</v>
      </c>
      <c r="I18" s="25"/>
    </row>
    <row r="19" spans="1:9" ht="14.4" x14ac:dyDescent="0.3">
      <c r="A19" s="115" t="s">
        <v>6</v>
      </c>
      <c r="B19" s="120">
        <v>13.31</v>
      </c>
      <c r="C19" s="120">
        <v>105.92100000000001</v>
      </c>
      <c r="D19" s="120">
        <v>67.611999999999995</v>
      </c>
      <c r="E19" s="120">
        <v>42.136000000000003</v>
      </c>
      <c r="F19" s="120">
        <v>34.801000000000002</v>
      </c>
      <c r="G19" s="120">
        <v>28.895</v>
      </c>
      <c r="H19" s="118">
        <v>-16.97077670181892</v>
      </c>
      <c r="I19" s="25"/>
    </row>
    <row r="20" spans="1:9" ht="14.4" x14ac:dyDescent="0.3">
      <c r="A20" s="117" t="s">
        <v>180</v>
      </c>
      <c r="B20" s="119">
        <v>27.971450037565738</v>
      </c>
      <c r="C20" s="119">
        <v>21.137451496870309</v>
      </c>
      <c r="D20" s="119">
        <v>21.589362834999708</v>
      </c>
      <c r="E20" s="119">
        <v>26.317163470666411</v>
      </c>
      <c r="F20" s="119">
        <v>28.950317519611502</v>
      </c>
      <c r="G20" s="119">
        <v>32.721924208340539</v>
      </c>
      <c r="H20" s="119">
        <v>13.027859491261466</v>
      </c>
      <c r="I20" s="27"/>
    </row>
    <row r="21" spans="1:9" ht="14.4" x14ac:dyDescent="0.3">
      <c r="A21" s="115"/>
      <c r="B21" s="115"/>
      <c r="C21" s="115"/>
      <c r="D21" s="115"/>
      <c r="E21" s="115"/>
      <c r="F21" s="115"/>
      <c r="G21" s="115"/>
      <c r="H21" s="115"/>
      <c r="I21" s="25"/>
    </row>
    <row r="22" spans="1:9" ht="14.4" x14ac:dyDescent="0.3">
      <c r="A22" s="92" t="s">
        <v>102</v>
      </c>
      <c r="B22" s="115"/>
      <c r="C22" s="115"/>
      <c r="D22" s="115"/>
      <c r="E22" s="115"/>
      <c r="F22" s="115"/>
      <c r="G22" s="115"/>
      <c r="H22" s="115"/>
      <c r="I22" s="25"/>
    </row>
  </sheetData>
  <mergeCells count="3">
    <mergeCell ref="B4:H4"/>
    <mergeCell ref="B10:H10"/>
    <mergeCell ref="B16:H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6"/>
  <sheetViews>
    <sheetView zoomScaleNormal="100" workbookViewId="0">
      <selection activeCell="E12" sqref="E12"/>
    </sheetView>
  </sheetViews>
  <sheetFormatPr defaultRowHeight="18" x14ac:dyDescent="0.4"/>
  <cols>
    <col min="1" max="1" width="16.5546875" style="133" customWidth="1"/>
    <col min="2" max="8" width="16.5546875" style="44" customWidth="1"/>
    <col min="9" max="9" width="9.109375" style="84"/>
    <col min="10" max="10" width="9.5546875" bestFit="1" customWidth="1"/>
    <col min="11" max="12" width="9.33203125" bestFit="1" customWidth="1"/>
  </cols>
  <sheetData>
    <row r="1" spans="1:8" x14ac:dyDescent="0.4">
      <c r="A1" s="133" t="s">
        <v>232</v>
      </c>
    </row>
    <row r="2" spans="1:8" ht="36" x14ac:dyDescent="0.3">
      <c r="A2" s="198" t="s">
        <v>144</v>
      </c>
      <c r="B2" s="86" t="s">
        <v>145</v>
      </c>
      <c r="C2" s="86" t="s">
        <v>190</v>
      </c>
      <c r="D2" s="85" t="s">
        <v>185</v>
      </c>
      <c r="E2" s="85" t="s">
        <v>186</v>
      </c>
      <c r="F2" s="85" t="s">
        <v>187</v>
      </c>
      <c r="G2" s="85" t="s">
        <v>188</v>
      </c>
      <c r="H2" s="86" t="s">
        <v>189</v>
      </c>
    </row>
    <row r="3" spans="1:8" x14ac:dyDescent="0.3">
      <c r="A3" s="226" t="s">
        <v>35</v>
      </c>
      <c r="B3" s="45" t="s">
        <v>81</v>
      </c>
      <c r="C3" s="45">
        <v>64</v>
      </c>
      <c r="D3" s="89">
        <v>4824.0690000000004</v>
      </c>
      <c r="E3" s="125">
        <v>13813.076999999999</v>
      </c>
      <c r="F3" s="89">
        <v>6275.8109999999997</v>
      </c>
      <c r="G3" s="89">
        <v>8627.0560000000005</v>
      </c>
      <c r="H3" s="125">
        <v>11101.314</v>
      </c>
    </row>
    <row r="4" spans="1:8" x14ac:dyDescent="0.3">
      <c r="A4" s="226"/>
      <c r="B4" s="45" t="s">
        <v>146</v>
      </c>
      <c r="C4" s="45">
        <v>149</v>
      </c>
      <c r="D4" s="89">
        <v>13737.958000000001</v>
      </c>
      <c r="E4" s="125">
        <v>32238.665000000001</v>
      </c>
      <c r="F4" s="89">
        <v>12176.324000000001</v>
      </c>
      <c r="G4" s="89">
        <v>9502.5480000000007</v>
      </c>
      <c r="H4" s="125">
        <v>22422.935000000001</v>
      </c>
    </row>
    <row r="5" spans="1:8" x14ac:dyDescent="0.3">
      <c r="A5" s="226"/>
      <c r="B5" s="45" t="s">
        <v>147</v>
      </c>
      <c r="C5" s="45">
        <v>71</v>
      </c>
      <c r="D5" s="89">
        <v>11330.564</v>
      </c>
      <c r="E5" s="125">
        <v>32378.339</v>
      </c>
      <c r="F5" s="89">
        <v>8709.9709999999995</v>
      </c>
      <c r="G5" s="89">
        <v>6606.3559999999998</v>
      </c>
      <c r="H5" s="125">
        <v>14590.502</v>
      </c>
    </row>
    <row r="6" spans="1:8" x14ac:dyDescent="0.3">
      <c r="A6" s="226"/>
      <c r="B6" s="45" t="s">
        <v>148</v>
      </c>
      <c r="C6" s="45">
        <v>12</v>
      </c>
      <c r="D6" s="89">
        <v>8208.9719999999998</v>
      </c>
      <c r="E6" s="125">
        <v>5914.7259999999997</v>
      </c>
      <c r="F6" s="89">
        <v>2340.1219999999998</v>
      </c>
      <c r="G6" s="89">
        <v>2471.92</v>
      </c>
      <c r="H6" s="125">
        <v>2840.3609999999999</v>
      </c>
    </row>
    <row r="7" spans="1:8" x14ac:dyDescent="0.3">
      <c r="A7" s="226" t="s">
        <v>36</v>
      </c>
      <c r="B7" s="45" t="s">
        <v>81</v>
      </c>
      <c r="C7" s="45">
        <v>50</v>
      </c>
      <c r="D7" s="89">
        <v>1281.873</v>
      </c>
      <c r="E7" s="125">
        <v>7558.6490000000003</v>
      </c>
      <c r="F7" s="89">
        <v>4931.9690000000001</v>
      </c>
      <c r="G7" s="89">
        <v>3253.2719999999999</v>
      </c>
      <c r="H7" s="125">
        <v>8249.9950000000008</v>
      </c>
    </row>
    <row r="8" spans="1:8" x14ac:dyDescent="0.3">
      <c r="A8" s="226"/>
      <c r="B8" s="45" t="s">
        <v>146</v>
      </c>
      <c r="C8" s="45">
        <v>114</v>
      </c>
      <c r="D8" s="89">
        <v>7401.0360000000001</v>
      </c>
      <c r="E8" s="125">
        <v>31407.706999999999</v>
      </c>
      <c r="F8" s="89">
        <v>12825.933999999999</v>
      </c>
      <c r="G8" s="89">
        <v>9693.7450000000008</v>
      </c>
      <c r="H8" s="125">
        <v>30400.669000000002</v>
      </c>
    </row>
    <row r="9" spans="1:8" x14ac:dyDescent="0.3">
      <c r="A9" s="226"/>
      <c r="B9" s="45" t="s">
        <v>147</v>
      </c>
      <c r="C9" s="45">
        <v>57</v>
      </c>
      <c r="D9" s="89">
        <v>13256.396000000001</v>
      </c>
      <c r="E9" s="125">
        <v>27522.295999999998</v>
      </c>
      <c r="F9" s="89">
        <v>10576.038</v>
      </c>
      <c r="G9" s="89">
        <v>7180.6629999999996</v>
      </c>
      <c r="H9" s="125">
        <v>22723.403999999999</v>
      </c>
    </row>
    <row r="10" spans="1:8" x14ac:dyDescent="0.3">
      <c r="A10" s="226"/>
      <c r="B10" s="45" t="s">
        <v>148</v>
      </c>
      <c r="C10" s="45">
        <v>27</v>
      </c>
      <c r="D10" s="89">
        <v>12588.527</v>
      </c>
      <c r="E10" s="125">
        <v>9256.2119999999995</v>
      </c>
      <c r="F10" s="89">
        <v>22295.347000000002</v>
      </c>
      <c r="G10" s="89">
        <v>2072.1019999999999</v>
      </c>
      <c r="H10" s="125">
        <v>13863.657999999999</v>
      </c>
    </row>
    <row r="11" spans="1:8" x14ac:dyDescent="0.3">
      <c r="A11" s="226" t="s">
        <v>37</v>
      </c>
      <c r="B11" s="45" t="s">
        <v>81</v>
      </c>
      <c r="C11" s="45">
        <v>205</v>
      </c>
      <c r="D11" s="89">
        <v>10837.893</v>
      </c>
      <c r="E11" s="125">
        <v>27552.042000000001</v>
      </c>
      <c r="F11" s="89">
        <v>16592.963</v>
      </c>
      <c r="G11" s="89">
        <v>9397.4369999999999</v>
      </c>
      <c r="H11" s="125">
        <v>37538.26</v>
      </c>
    </row>
    <row r="12" spans="1:8" x14ac:dyDescent="0.3">
      <c r="A12" s="226"/>
      <c r="B12" s="45" t="s">
        <v>146</v>
      </c>
      <c r="C12" s="45">
        <v>340</v>
      </c>
      <c r="D12" s="89">
        <v>32861.707000000002</v>
      </c>
      <c r="E12" s="125">
        <v>74738.514999999999</v>
      </c>
      <c r="F12" s="89">
        <v>49084.514000000003</v>
      </c>
      <c r="G12" s="89">
        <v>35856.300999999999</v>
      </c>
      <c r="H12" s="125">
        <v>111749.24400000001</v>
      </c>
    </row>
    <row r="13" spans="1:8" x14ac:dyDescent="0.3">
      <c r="A13" s="226"/>
      <c r="B13" s="45" t="s">
        <v>147</v>
      </c>
      <c r="C13" s="45">
        <v>91</v>
      </c>
      <c r="D13" s="89">
        <v>19168.151000000002</v>
      </c>
      <c r="E13" s="125">
        <v>31832.721000000001</v>
      </c>
      <c r="F13" s="89">
        <v>23983.795999999998</v>
      </c>
      <c r="G13" s="89">
        <v>16533.521000000001</v>
      </c>
      <c r="H13" s="125">
        <v>44720.019</v>
      </c>
    </row>
    <row r="14" spans="1:8" x14ac:dyDescent="0.3">
      <c r="A14" s="226"/>
      <c r="B14" s="45" t="s">
        <v>148</v>
      </c>
      <c r="C14" s="45">
        <v>34</v>
      </c>
      <c r="D14" s="89">
        <v>17448.367999999999</v>
      </c>
      <c r="E14" s="125">
        <v>90845.426000000007</v>
      </c>
      <c r="F14" s="89">
        <v>12239.317999999999</v>
      </c>
      <c r="G14" s="89">
        <v>6794.3519999999999</v>
      </c>
      <c r="H14" s="125">
        <v>46930.985000000001</v>
      </c>
    </row>
    <row r="15" spans="1:8" x14ac:dyDescent="0.3">
      <c r="A15" s="226" t="s">
        <v>38</v>
      </c>
      <c r="B15" s="45" t="s">
        <v>81</v>
      </c>
      <c r="C15" s="45">
        <v>399</v>
      </c>
      <c r="D15" s="89">
        <v>70808.808000000005</v>
      </c>
      <c r="E15" s="125">
        <v>98262.883000000002</v>
      </c>
      <c r="F15" s="89">
        <v>80846.032000000007</v>
      </c>
      <c r="G15" s="89">
        <v>43825.336000000003</v>
      </c>
      <c r="H15" s="125">
        <v>155605.533</v>
      </c>
    </row>
    <row r="16" spans="1:8" x14ac:dyDescent="0.3">
      <c r="A16" s="226"/>
      <c r="B16" s="45" t="s">
        <v>146</v>
      </c>
      <c r="C16" s="87">
        <v>1.2609999999999999</v>
      </c>
      <c r="D16" s="89">
        <v>153745.288</v>
      </c>
      <c r="E16" s="125">
        <v>314539.65999999997</v>
      </c>
      <c r="F16" s="89">
        <v>208497.554</v>
      </c>
      <c r="G16" s="89">
        <v>123935.539</v>
      </c>
      <c r="H16" s="125">
        <v>458309.85</v>
      </c>
    </row>
    <row r="17" spans="1:8" x14ac:dyDescent="0.3">
      <c r="A17" s="226"/>
      <c r="B17" s="45" t="s">
        <v>147</v>
      </c>
      <c r="C17" s="45">
        <v>503</v>
      </c>
      <c r="D17" s="89">
        <v>127755.421</v>
      </c>
      <c r="E17" s="125">
        <v>188759.598</v>
      </c>
      <c r="F17" s="89">
        <v>126627.641</v>
      </c>
      <c r="G17" s="89">
        <v>79880.361000000004</v>
      </c>
      <c r="H17" s="125">
        <v>258673.204</v>
      </c>
    </row>
    <row r="18" spans="1:8" x14ac:dyDescent="0.3">
      <c r="A18" s="226"/>
      <c r="B18" s="45" t="s">
        <v>148</v>
      </c>
      <c r="C18" s="45">
        <v>204</v>
      </c>
      <c r="D18" s="89">
        <v>99583.63</v>
      </c>
      <c r="E18" s="125">
        <v>102761.018</v>
      </c>
      <c r="F18" s="89">
        <v>73969.388999999996</v>
      </c>
      <c r="G18" s="89">
        <v>54738.828000000001</v>
      </c>
      <c r="H18" s="125">
        <v>132421.13</v>
      </c>
    </row>
    <row r="19" spans="1:8" x14ac:dyDescent="0.3">
      <c r="A19" s="226" t="s">
        <v>39</v>
      </c>
      <c r="B19" s="45" t="s">
        <v>81</v>
      </c>
      <c r="C19" s="45">
        <v>27</v>
      </c>
      <c r="D19" s="89">
        <v>2208.9229999999998</v>
      </c>
      <c r="E19" s="125">
        <v>3250.2040000000002</v>
      </c>
      <c r="F19" s="89">
        <v>1706.77</v>
      </c>
      <c r="G19" s="89">
        <v>1947.4839999999999</v>
      </c>
      <c r="H19" s="125">
        <v>4459.2839999999997</v>
      </c>
    </row>
    <row r="20" spans="1:8" x14ac:dyDescent="0.3">
      <c r="A20" s="226"/>
      <c r="B20" s="45" t="s">
        <v>146</v>
      </c>
      <c r="C20" s="45">
        <v>71</v>
      </c>
      <c r="D20" s="89">
        <v>5539.6509999999998</v>
      </c>
      <c r="E20" s="125">
        <v>19948.738000000001</v>
      </c>
      <c r="F20" s="89">
        <v>9354.52</v>
      </c>
      <c r="G20" s="89">
        <v>5107.2870000000003</v>
      </c>
      <c r="H20" s="125">
        <v>19356.311000000002</v>
      </c>
    </row>
    <row r="21" spans="1:8" x14ac:dyDescent="0.3">
      <c r="A21" s="226"/>
      <c r="B21" s="45" t="s">
        <v>147</v>
      </c>
      <c r="C21" s="45">
        <v>37</v>
      </c>
      <c r="D21" s="89">
        <v>3359.7170000000001</v>
      </c>
      <c r="E21" s="125">
        <v>11885.995999999999</v>
      </c>
      <c r="F21" s="89">
        <v>8605.7620000000006</v>
      </c>
      <c r="G21" s="89">
        <v>2382.1849999999999</v>
      </c>
      <c r="H21" s="125">
        <v>10236.963</v>
      </c>
    </row>
    <row r="22" spans="1:8" x14ac:dyDescent="0.3">
      <c r="A22" s="226"/>
      <c r="B22" s="45" t="s">
        <v>148</v>
      </c>
      <c r="C22" s="45">
        <v>9</v>
      </c>
      <c r="D22" s="89">
        <v>5264.0839999999998</v>
      </c>
      <c r="E22" s="125">
        <v>0.299012</v>
      </c>
      <c r="F22" s="89">
        <v>5132.8410000000003</v>
      </c>
      <c r="G22" s="89">
        <v>2365.2170000000001</v>
      </c>
      <c r="H22" s="125">
        <v>3918.346</v>
      </c>
    </row>
    <row r="23" spans="1:8" x14ac:dyDescent="0.3">
      <c r="A23" s="226" t="s">
        <v>40</v>
      </c>
      <c r="B23" s="45" t="s">
        <v>81</v>
      </c>
      <c r="C23" s="45">
        <v>269</v>
      </c>
      <c r="D23" s="89">
        <v>16131.36</v>
      </c>
      <c r="E23" s="125">
        <v>35612.26</v>
      </c>
      <c r="F23" s="89">
        <v>27206.75</v>
      </c>
      <c r="G23" s="89">
        <v>14382.771000000001</v>
      </c>
      <c r="H23" s="125">
        <v>53381.993999999999</v>
      </c>
    </row>
    <row r="24" spans="1:8" x14ac:dyDescent="0.3">
      <c r="A24" s="226"/>
      <c r="B24" s="45" t="s">
        <v>146</v>
      </c>
      <c r="C24" s="45">
        <v>556</v>
      </c>
      <c r="D24" s="89">
        <v>55057.044999999998</v>
      </c>
      <c r="E24" s="125">
        <v>135229.05300000001</v>
      </c>
      <c r="F24" s="89">
        <v>83086.172000000006</v>
      </c>
      <c r="G24" s="89">
        <v>41823.334000000003</v>
      </c>
      <c r="H24" s="125">
        <v>187638.51199999999</v>
      </c>
    </row>
    <row r="25" spans="1:8" x14ac:dyDescent="0.3">
      <c r="A25" s="226"/>
      <c r="B25" s="45" t="s">
        <v>147</v>
      </c>
      <c r="C25" s="45">
        <v>242</v>
      </c>
      <c r="D25" s="89">
        <v>72284.298999999999</v>
      </c>
      <c r="E25" s="125">
        <v>87056.191999999995</v>
      </c>
      <c r="F25" s="89">
        <v>56222.256999999998</v>
      </c>
      <c r="G25" s="89">
        <v>25246.933000000001</v>
      </c>
      <c r="H25" s="125">
        <v>121245.732</v>
      </c>
    </row>
    <row r="26" spans="1:8" x14ac:dyDescent="0.3">
      <c r="A26" s="226"/>
      <c r="B26" s="45" t="s">
        <v>148</v>
      </c>
      <c r="C26" s="45">
        <v>145</v>
      </c>
      <c r="D26" s="89">
        <v>62818.008999999998</v>
      </c>
      <c r="E26" s="125">
        <v>69246.986999999994</v>
      </c>
      <c r="F26" s="89">
        <v>53926.805999999997</v>
      </c>
      <c r="G26" s="89">
        <v>19553.784</v>
      </c>
      <c r="H26" s="125">
        <v>85398.498999999996</v>
      </c>
    </row>
    <row r="27" spans="1:8" x14ac:dyDescent="0.3">
      <c r="A27" s="226" t="s">
        <v>41</v>
      </c>
      <c r="B27" s="45" t="s">
        <v>81</v>
      </c>
      <c r="C27" s="45">
        <v>132</v>
      </c>
      <c r="D27" s="89">
        <v>7704.41</v>
      </c>
      <c r="E27" s="125">
        <v>18882.618999999999</v>
      </c>
      <c r="F27" s="89">
        <v>11475.832</v>
      </c>
      <c r="G27" s="89">
        <v>9227.2610000000004</v>
      </c>
      <c r="H27" s="125">
        <v>23470.464</v>
      </c>
    </row>
    <row r="28" spans="1:8" x14ac:dyDescent="0.3">
      <c r="A28" s="226"/>
      <c r="B28" s="45" t="s">
        <v>146</v>
      </c>
      <c r="C28" s="45">
        <v>231</v>
      </c>
      <c r="D28" s="89">
        <v>19799.734</v>
      </c>
      <c r="E28" s="125">
        <v>38339.881000000001</v>
      </c>
      <c r="F28" s="89">
        <v>27804.694</v>
      </c>
      <c r="G28" s="89">
        <v>16879.025000000001</v>
      </c>
      <c r="H28" s="125">
        <v>50783.635000000002</v>
      </c>
    </row>
    <row r="29" spans="1:8" x14ac:dyDescent="0.3">
      <c r="A29" s="226"/>
      <c r="B29" s="45" t="s">
        <v>147</v>
      </c>
      <c r="C29" s="45">
        <v>91</v>
      </c>
      <c r="D29" s="89">
        <v>18881.272000000001</v>
      </c>
      <c r="E29" s="125">
        <v>29634.315999999999</v>
      </c>
      <c r="F29" s="89">
        <v>29675.314999999999</v>
      </c>
      <c r="G29" s="89">
        <v>15607.953</v>
      </c>
      <c r="H29" s="125">
        <v>37635.207999999999</v>
      </c>
    </row>
    <row r="30" spans="1:8" x14ac:dyDescent="0.3">
      <c r="A30" s="226"/>
      <c r="B30" s="45" t="s">
        <v>148</v>
      </c>
      <c r="C30" s="45">
        <v>56</v>
      </c>
      <c r="D30" s="89">
        <v>41420.682000000001</v>
      </c>
      <c r="E30" s="125">
        <v>21594.614000000001</v>
      </c>
      <c r="F30" s="89">
        <v>23849.868999999999</v>
      </c>
      <c r="G30" s="89">
        <v>12905.493</v>
      </c>
      <c r="H30" s="125">
        <v>29698.896000000001</v>
      </c>
    </row>
    <row r="31" spans="1:8" x14ac:dyDescent="0.3">
      <c r="A31" s="226" t="s">
        <v>42</v>
      </c>
      <c r="B31" s="45" t="s">
        <v>81</v>
      </c>
      <c r="C31" s="45">
        <v>436</v>
      </c>
      <c r="D31" s="89">
        <v>31497.217000000001</v>
      </c>
      <c r="E31" s="125">
        <v>61780.661999999997</v>
      </c>
      <c r="F31" s="89">
        <v>52075.514999999999</v>
      </c>
      <c r="G31" s="89">
        <v>21487.51</v>
      </c>
      <c r="H31" s="125">
        <v>98118.926000000007</v>
      </c>
    </row>
    <row r="32" spans="1:8" x14ac:dyDescent="0.3">
      <c r="A32" s="226"/>
      <c r="B32" s="45" t="s">
        <v>146</v>
      </c>
      <c r="C32" s="45">
        <v>763</v>
      </c>
      <c r="D32" s="89">
        <v>92493.339000000007</v>
      </c>
      <c r="E32" s="125">
        <v>144026.473</v>
      </c>
      <c r="F32" s="89">
        <v>99351.57</v>
      </c>
      <c r="G32" s="89">
        <v>67215.722999999998</v>
      </c>
      <c r="H32" s="125">
        <v>236701.07500000001</v>
      </c>
    </row>
    <row r="33" spans="1:8" x14ac:dyDescent="0.3">
      <c r="A33" s="226"/>
      <c r="B33" s="45" t="s">
        <v>147</v>
      </c>
      <c r="C33" s="45">
        <v>268</v>
      </c>
      <c r="D33" s="89">
        <v>49440.167000000001</v>
      </c>
      <c r="E33" s="125">
        <v>119490.394</v>
      </c>
      <c r="F33" s="89">
        <v>62849.53</v>
      </c>
      <c r="G33" s="89">
        <v>33680.381999999998</v>
      </c>
      <c r="H33" s="125">
        <v>131173.06099999999</v>
      </c>
    </row>
    <row r="34" spans="1:8" x14ac:dyDescent="0.3">
      <c r="A34" s="226"/>
      <c r="B34" s="45" t="s">
        <v>148</v>
      </c>
      <c r="C34" s="45">
        <v>115</v>
      </c>
      <c r="D34" s="89">
        <v>105990.21799999999</v>
      </c>
      <c r="E34" s="125">
        <v>91346.619000000006</v>
      </c>
      <c r="F34" s="89">
        <v>39441.038</v>
      </c>
      <c r="G34" s="89">
        <v>16253.843000000001</v>
      </c>
      <c r="H34" s="125">
        <v>101176.27800000001</v>
      </c>
    </row>
    <row r="35" spans="1:8" x14ac:dyDescent="0.3">
      <c r="A35" s="88" t="s">
        <v>3</v>
      </c>
      <c r="B35" s="88" t="s">
        <v>149</v>
      </c>
      <c r="C35" s="126">
        <v>6885</v>
      </c>
      <c r="D35" s="124">
        <v>1194728.7879999999</v>
      </c>
      <c r="E35" s="124">
        <v>1977005.554</v>
      </c>
      <c r="F35" s="124">
        <v>1263737.9639999999</v>
      </c>
      <c r="G35" s="124">
        <v>726435.522</v>
      </c>
      <c r="H35" s="124">
        <v>2551290.7050000001</v>
      </c>
    </row>
    <row r="36" spans="1:8" x14ac:dyDescent="0.4">
      <c r="A36" s="197" t="s">
        <v>248</v>
      </c>
    </row>
  </sheetData>
  <mergeCells count="8">
    <mergeCell ref="A27:A30"/>
    <mergeCell ref="A31:A34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7"/>
  <sheetViews>
    <sheetView workbookViewId="0">
      <selection activeCell="A15" sqref="A15"/>
    </sheetView>
  </sheetViews>
  <sheetFormatPr defaultRowHeight="18" x14ac:dyDescent="0.4"/>
  <cols>
    <col min="1" max="1" width="12" style="44" customWidth="1"/>
    <col min="2" max="4" width="17" style="44" customWidth="1"/>
    <col min="5" max="5" width="2.33203125" style="44" customWidth="1"/>
    <col min="6" max="6" width="17" style="44" customWidth="1"/>
  </cols>
  <sheetData>
    <row r="1" spans="1:6" x14ac:dyDescent="0.4">
      <c r="A1" s="44" t="s">
        <v>231</v>
      </c>
    </row>
    <row r="2" spans="1:6" ht="36" x14ac:dyDescent="0.3">
      <c r="A2" s="227" t="s">
        <v>223</v>
      </c>
      <c r="B2" s="211" t="s">
        <v>259</v>
      </c>
      <c r="C2" s="211"/>
      <c r="D2" s="211"/>
      <c r="E2" s="214"/>
      <c r="F2" s="76" t="s">
        <v>260</v>
      </c>
    </row>
    <row r="3" spans="1:6" ht="36" x14ac:dyDescent="0.3">
      <c r="A3" s="228"/>
      <c r="B3" s="110" t="s">
        <v>257</v>
      </c>
      <c r="C3" s="110" t="s">
        <v>255</v>
      </c>
      <c r="D3" s="110" t="s">
        <v>258</v>
      </c>
      <c r="E3" s="216"/>
      <c r="F3" s="110" t="s">
        <v>257</v>
      </c>
    </row>
    <row r="4" spans="1:6" x14ac:dyDescent="0.4">
      <c r="A4" s="44" t="s">
        <v>35</v>
      </c>
      <c r="B4" s="199">
        <v>25</v>
      </c>
      <c r="C4" s="200">
        <v>263.10000000000002</v>
      </c>
      <c r="D4" s="199">
        <v>739</v>
      </c>
      <c r="E4" s="199"/>
      <c r="F4" s="201">
        <v>28</v>
      </c>
    </row>
    <row r="5" spans="1:6" x14ac:dyDescent="0.4">
      <c r="A5" s="44" t="s">
        <v>36</v>
      </c>
      <c r="B5" s="199">
        <v>21</v>
      </c>
      <c r="C5" s="200">
        <v>99.2</v>
      </c>
      <c r="D5" s="199">
        <v>306</v>
      </c>
      <c r="E5" s="199"/>
      <c r="F5" s="201">
        <v>25</v>
      </c>
    </row>
    <row r="6" spans="1:6" x14ac:dyDescent="0.4">
      <c r="A6" s="44" t="s">
        <v>37</v>
      </c>
      <c r="B6" s="199">
        <v>32</v>
      </c>
      <c r="C6" s="200">
        <v>168.9</v>
      </c>
      <c r="D6" s="199">
        <v>530</v>
      </c>
      <c r="E6" s="199"/>
      <c r="F6" s="201">
        <v>42</v>
      </c>
    </row>
    <row r="7" spans="1:6" x14ac:dyDescent="0.4">
      <c r="A7" s="44" t="s">
        <v>38</v>
      </c>
      <c r="B7" s="199">
        <v>308</v>
      </c>
      <c r="C7" s="200">
        <v>1620.2</v>
      </c>
      <c r="D7" s="199">
        <v>6226</v>
      </c>
      <c r="E7" s="199"/>
      <c r="F7" s="201">
        <v>355</v>
      </c>
    </row>
    <row r="8" spans="1:6" x14ac:dyDescent="0.4">
      <c r="A8" s="44" t="s">
        <v>39</v>
      </c>
      <c r="B8" s="199">
        <v>10</v>
      </c>
      <c r="C8" s="200">
        <v>46.8</v>
      </c>
      <c r="D8" s="199">
        <v>135</v>
      </c>
      <c r="E8" s="199"/>
      <c r="F8" s="201">
        <v>17</v>
      </c>
    </row>
    <row r="9" spans="1:6" x14ac:dyDescent="0.4">
      <c r="A9" s="44" t="s">
        <v>40</v>
      </c>
      <c r="B9" s="202">
        <v>164</v>
      </c>
      <c r="C9" s="203">
        <v>984.3</v>
      </c>
      <c r="D9" s="202">
        <v>3501</v>
      </c>
      <c r="E9" s="202"/>
      <c r="F9" s="201">
        <v>233</v>
      </c>
    </row>
    <row r="10" spans="1:6" x14ac:dyDescent="0.4">
      <c r="A10" s="44" t="s">
        <v>41</v>
      </c>
      <c r="B10" s="202">
        <v>27</v>
      </c>
      <c r="C10" s="203">
        <v>145.1</v>
      </c>
      <c r="D10" s="202">
        <v>341</v>
      </c>
      <c r="E10" s="202"/>
      <c r="F10" s="201">
        <v>32</v>
      </c>
    </row>
    <row r="11" spans="1:6" x14ac:dyDescent="0.4">
      <c r="A11" s="44" t="s">
        <v>42</v>
      </c>
      <c r="B11" s="202">
        <v>100</v>
      </c>
      <c r="C11" s="203">
        <v>395.2</v>
      </c>
      <c r="D11" s="202">
        <v>980</v>
      </c>
      <c r="E11" s="202"/>
      <c r="F11" s="201">
        <v>133</v>
      </c>
    </row>
    <row r="12" spans="1:6" x14ac:dyDescent="0.4">
      <c r="B12" s="199"/>
      <c r="C12" s="200"/>
      <c r="D12" s="199"/>
      <c r="E12" s="199"/>
      <c r="F12" s="204"/>
    </row>
    <row r="13" spans="1:6" x14ac:dyDescent="0.4">
      <c r="A13" s="150" t="s">
        <v>3</v>
      </c>
      <c r="B13" s="205">
        <v>687</v>
      </c>
      <c r="C13" s="206">
        <v>3722.7999999999997</v>
      </c>
      <c r="D13" s="205">
        <v>12758</v>
      </c>
      <c r="E13" s="205"/>
      <c r="F13" s="185">
        <v>865</v>
      </c>
    </row>
    <row r="15" spans="1:6" x14ac:dyDescent="0.4">
      <c r="A15" s="46" t="s">
        <v>224</v>
      </c>
    </row>
    <row r="17" spans="2:6" x14ac:dyDescent="0.4">
      <c r="B17" s="207"/>
      <c r="C17" s="207"/>
      <c r="D17" s="207"/>
      <c r="E17" s="207"/>
      <c r="F17" s="207"/>
    </row>
  </sheetData>
  <mergeCells count="3"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9"/>
  <sheetViews>
    <sheetView topLeftCell="B1" workbookViewId="0">
      <selection activeCell="K25" sqref="K25"/>
    </sheetView>
  </sheetViews>
  <sheetFormatPr defaultRowHeight="14.4" x14ac:dyDescent="0.3"/>
  <cols>
    <col min="19" max="19" width="15.6640625" bestFit="1" customWidth="1"/>
  </cols>
  <sheetData>
    <row r="1" spans="1:22" ht="18" x14ac:dyDescent="0.4">
      <c r="A1" s="44" t="s">
        <v>261</v>
      </c>
      <c r="S1" t="s">
        <v>262</v>
      </c>
      <c r="T1" s="9">
        <v>28</v>
      </c>
    </row>
    <row r="2" spans="1:22" x14ac:dyDescent="0.3">
      <c r="S2" t="s">
        <v>140</v>
      </c>
      <c r="T2" s="9">
        <v>14.4</v>
      </c>
    </row>
    <row r="3" spans="1:22" x14ac:dyDescent="0.3">
      <c r="S3" t="s">
        <v>263</v>
      </c>
      <c r="T3" s="9">
        <v>10</v>
      </c>
    </row>
    <row r="4" spans="1:22" x14ac:dyDescent="0.3">
      <c r="S4" t="s">
        <v>161</v>
      </c>
      <c r="T4" s="9">
        <v>9.1999999999999993</v>
      </c>
    </row>
    <row r="5" spans="1:22" x14ac:dyDescent="0.3">
      <c r="S5" t="s">
        <v>270</v>
      </c>
      <c r="T5" s="9">
        <v>8.9</v>
      </c>
    </row>
    <row r="6" spans="1:22" x14ac:dyDescent="0.3">
      <c r="S6" t="s">
        <v>78</v>
      </c>
      <c r="T6" s="9">
        <v>8.9</v>
      </c>
    </row>
    <row r="7" spans="1:22" x14ac:dyDescent="0.3">
      <c r="S7" t="s">
        <v>264</v>
      </c>
      <c r="T7" s="9">
        <v>7</v>
      </c>
    </row>
    <row r="8" spans="1:22" x14ac:dyDescent="0.3">
      <c r="S8" t="s">
        <v>265</v>
      </c>
      <c r="T8" s="9">
        <v>6.3</v>
      </c>
    </row>
    <row r="9" spans="1:22" ht="18" x14ac:dyDescent="0.4">
      <c r="S9" t="s">
        <v>266</v>
      </c>
      <c r="T9" s="9">
        <v>2.6</v>
      </c>
      <c r="V9" s="44"/>
    </row>
    <row r="10" spans="1:22" x14ac:dyDescent="0.3">
      <c r="S10" t="s">
        <v>267</v>
      </c>
      <c r="T10" s="9">
        <v>1.8</v>
      </c>
    </row>
    <row r="11" spans="1:22" x14ac:dyDescent="0.3">
      <c r="S11" t="s">
        <v>268</v>
      </c>
      <c r="T11" s="9">
        <v>1.8</v>
      </c>
    </row>
    <row r="12" spans="1:22" x14ac:dyDescent="0.3">
      <c r="S12" t="s">
        <v>12</v>
      </c>
      <c r="T12" s="9">
        <v>0.7</v>
      </c>
    </row>
    <row r="13" spans="1:22" x14ac:dyDescent="0.3">
      <c r="S13" t="s">
        <v>269</v>
      </c>
      <c r="T13" s="9">
        <v>0.4</v>
      </c>
    </row>
    <row r="19" spans="1:1" ht="18" x14ac:dyDescent="0.4">
      <c r="A19" s="44" t="s">
        <v>224</v>
      </c>
    </row>
  </sheetData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34"/>
  <sheetViews>
    <sheetView workbookViewId="0">
      <selection activeCell="K14" sqref="K14"/>
    </sheetView>
  </sheetViews>
  <sheetFormatPr defaultRowHeight="18" x14ac:dyDescent="0.4"/>
  <cols>
    <col min="1" max="1" width="23.33203125" style="44" customWidth="1"/>
    <col min="2" max="3" width="18.109375" style="63" customWidth="1"/>
    <col min="4" max="4" width="17.33203125" style="44" bestFit="1" customWidth="1"/>
    <col min="5" max="5" width="16.109375" style="44" bestFit="1" customWidth="1"/>
    <col min="6" max="6" width="16.88671875" style="44" customWidth="1"/>
    <col min="8" max="8" width="11.109375" bestFit="1" customWidth="1"/>
  </cols>
  <sheetData>
    <row r="1" spans="1:13" x14ac:dyDescent="0.4">
      <c r="A1" s="44" t="s">
        <v>249</v>
      </c>
    </row>
    <row r="2" spans="1:13" x14ac:dyDescent="0.4">
      <c r="A2" s="44" t="s">
        <v>226</v>
      </c>
    </row>
    <row r="3" spans="1:13" ht="54" x14ac:dyDescent="0.3">
      <c r="A3" s="70" t="s">
        <v>144</v>
      </c>
      <c r="B3" s="71" t="s">
        <v>216</v>
      </c>
      <c r="C3" s="71" t="s">
        <v>217</v>
      </c>
      <c r="D3" s="71" t="s">
        <v>156</v>
      </c>
      <c r="E3" s="71" t="s">
        <v>157</v>
      </c>
      <c r="F3" s="71" t="s">
        <v>184</v>
      </c>
    </row>
    <row r="4" spans="1:13" x14ac:dyDescent="0.3">
      <c r="A4" s="231"/>
      <c r="B4" s="232"/>
      <c r="C4" s="232"/>
      <c r="D4" s="232"/>
      <c r="E4" s="232"/>
      <c r="F4" s="232"/>
    </row>
    <row r="5" spans="1:13" x14ac:dyDescent="0.4">
      <c r="A5" s="51"/>
      <c r="B5" s="229" t="s">
        <v>181</v>
      </c>
      <c r="C5" s="229"/>
      <c r="D5" s="229"/>
      <c r="E5" s="229"/>
      <c r="F5" s="229"/>
    </row>
    <row r="6" spans="1:13" x14ac:dyDescent="0.4">
      <c r="A6" s="51" t="s">
        <v>35</v>
      </c>
      <c r="B6" s="52">
        <v>13</v>
      </c>
      <c r="C6" s="52">
        <v>17</v>
      </c>
      <c r="D6" s="64">
        <v>312.71003725999998</v>
      </c>
      <c r="E6" s="64">
        <v>142.41156062000002</v>
      </c>
      <c r="F6" s="65">
        <v>4329</v>
      </c>
    </row>
    <row r="7" spans="1:13" x14ac:dyDescent="0.4">
      <c r="A7" s="51" t="s">
        <v>39</v>
      </c>
      <c r="B7" s="52">
        <v>5</v>
      </c>
      <c r="C7" s="52">
        <v>9</v>
      </c>
      <c r="D7" s="64">
        <v>206.61790405000002</v>
      </c>
      <c r="E7" s="64">
        <v>134.87227299999998</v>
      </c>
      <c r="F7" s="65">
        <v>928</v>
      </c>
    </row>
    <row r="8" spans="1:13" x14ac:dyDescent="0.4">
      <c r="A8" s="51" t="s">
        <v>38</v>
      </c>
      <c r="B8" s="52">
        <v>126</v>
      </c>
      <c r="C8" s="52">
        <v>471</v>
      </c>
      <c r="D8" s="64">
        <v>4185.9689644600012</v>
      </c>
      <c r="E8" s="64">
        <v>2199.31598605</v>
      </c>
      <c r="F8" s="65">
        <v>48574.51</v>
      </c>
    </row>
    <row r="9" spans="1:13" x14ac:dyDescent="0.4">
      <c r="A9" s="51" t="s">
        <v>40</v>
      </c>
      <c r="B9" s="52">
        <v>15</v>
      </c>
      <c r="C9" s="52">
        <v>28</v>
      </c>
      <c r="D9" s="64">
        <v>676.54548789</v>
      </c>
      <c r="E9" s="64">
        <v>280.72676017999993</v>
      </c>
      <c r="F9" s="65">
        <v>6372</v>
      </c>
    </row>
    <row r="10" spans="1:13" x14ac:dyDescent="0.4">
      <c r="A10" s="51" t="s">
        <v>36</v>
      </c>
      <c r="B10" s="52">
        <v>8</v>
      </c>
      <c r="C10" s="52">
        <v>18</v>
      </c>
      <c r="D10" s="64">
        <v>345.69369996000006</v>
      </c>
      <c r="E10" s="64">
        <v>130.56780323999999</v>
      </c>
      <c r="F10" s="65">
        <v>6165</v>
      </c>
    </row>
    <row r="11" spans="1:13" x14ac:dyDescent="0.4">
      <c r="A11" s="51" t="s">
        <v>37</v>
      </c>
      <c r="B11" s="52">
        <v>14</v>
      </c>
      <c r="C11" s="52">
        <v>20</v>
      </c>
      <c r="D11" s="64">
        <v>343.62332817999993</v>
      </c>
      <c r="E11" s="64">
        <v>163.45403741000004</v>
      </c>
      <c r="F11" s="65">
        <v>2865</v>
      </c>
    </row>
    <row r="12" spans="1:13" x14ac:dyDescent="0.4">
      <c r="A12" s="51" t="s">
        <v>42</v>
      </c>
      <c r="B12" s="52">
        <v>30</v>
      </c>
      <c r="C12" s="52">
        <v>51</v>
      </c>
      <c r="D12" s="64">
        <v>6168.8237635600008</v>
      </c>
      <c r="E12" s="64">
        <v>2530.2156793300001</v>
      </c>
      <c r="F12" s="65">
        <v>18798</v>
      </c>
    </row>
    <row r="13" spans="1:13" x14ac:dyDescent="0.4">
      <c r="A13" s="51" t="s">
        <v>41</v>
      </c>
      <c r="B13" s="52">
        <v>12</v>
      </c>
      <c r="C13" s="52">
        <v>18</v>
      </c>
      <c r="D13" s="64">
        <v>562.65968048000002</v>
      </c>
      <c r="E13" s="64">
        <v>304.44811138000006</v>
      </c>
      <c r="F13" s="65">
        <v>2982</v>
      </c>
    </row>
    <row r="14" spans="1:13" x14ac:dyDescent="0.4">
      <c r="A14" s="51" t="s">
        <v>3</v>
      </c>
      <c r="B14" s="52">
        <v>223</v>
      </c>
      <c r="C14" s="52">
        <v>632</v>
      </c>
      <c r="D14" s="64">
        <v>12802.642865840004</v>
      </c>
      <c r="E14" s="64">
        <v>5886.0122112100007</v>
      </c>
      <c r="F14" s="65">
        <v>91013.510000000009</v>
      </c>
      <c r="I14" s="47"/>
      <c r="J14" s="47"/>
      <c r="K14" s="47"/>
      <c r="L14" s="47"/>
      <c r="M14" s="47"/>
    </row>
    <row r="15" spans="1:13" x14ac:dyDescent="0.4">
      <c r="A15" s="51" t="s">
        <v>4</v>
      </c>
      <c r="B15" s="52">
        <v>206</v>
      </c>
      <c r="C15" s="52">
        <v>361</v>
      </c>
      <c r="D15" s="64">
        <v>6906.3190487600004</v>
      </c>
      <c r="E15" s="64">
        <v>1865.3445555400001</v>
      </c>
      <c r="F15" s="65">
        <v>90886</v>
      </c>
    </row>
    <row r="16" spans="1:13" x14ac:dyDescent="0.4">
      <c r="A16" s="51" t="s">
        <v>124</v>
      </c>
      <c r="B16" s="52">
        <v>72</v>
      </c>
      <c r="C16" s="52">
        <v>250</v>
      </c>
      <c r="D16" s="64">
        <v>4170.2140333800007</v>
      </c>
      <c r="E16" s="64">
        <v>1188.2320355499999</v>
      </c>
      <c r="F16" s="65">
        <v>84091</v>
      </c>
    </row>
    <row r="17" spans="1:14" x14ac:dyDescent="0.3">
      <c r="A17" s="66" t="s">
        <v>6</v>
      </c>
      <c r="B17" s="52">
        <v>501</v>
      </c>
      <c r="C17" s="52">
        <v>1243</v>
      </c>
      <c r="D17" s="64">
        <v>23879.175947980006</v>
      </c>
      <c r="E17" s="64">
        <v>8939.5888023000007</v>
      </c>
      <c r="F17" s="65">
        <v>265990.51</v>
      </c>
      <c r="I17" s="9"/>
      <c r="J17" s="9"/>
      <c r="K17" s="9"/>
      <c r="L17" s="9"/>
      <c r="M17" s="9"/>
    </row>
    <row r="18" spans="1:14" x14ac:dyDescent="0.3">
      <c r="A18" s="66"/>
      <c r="B18" s="52"/>
      <c r="C18" s="52"/>
      <c r="D18" s="64"/>
      <c r="E18" s="64"/>
      <c r="F18" s="65"/>
      <c r="I18" s="9"/>
      <c r="J18" s="9"/>
      <c r="K18" s="9"/>
      <c r="L18" s="9"/>
      <c r="M18" s="9"/>
    </row>
    <row r="19" spans="1:14" x14ac:dyDescent="0.4">
      <c r="B19" s="222" t="s">
        <v>182</v>
      </c>
      <c r="C19" s="222"/>
      <c r="D19" s="222"/>
      <c r="E19" s="222"/>
      <c r="F19" s="222"/>
      <c r="H19" s="1"/>
    </row>
    <row r="20" spans="1:14" x14ac:dyDescent="0.4">
      <c r="A20" s="51" t="s">
        <v>35</v>
      </c>
      <c r="B20" s="67">
        <v>2.5948103792415167</v>
      </c>
      <c r="C20" s="67">
        <v>1.3676588897827837</v>
      </c>
      <c r="D20" s="67">
        <v>1.3095512087235692</v>
      </c>
      <c r="E20" s="67">
        <v>1.5930437492086884</v>
      </c>
      <c r="F20" s="67">
        <v>1.6275016728980292</v>
      </c>
    </row>
    <row r="21" spans="1:14" x14ac:dyDescent="0.4">
      <c r="A21" s="51" t="s">
        <v>39</v>
      </c>
      <c r="B21" s="67">
        <v>0.99800399201596801</v>
      </c>
      <c r="C21" s="67">
        <v>0.72405470635559133</v>
      </c>
      <c r="D21" s="67">
        <v>0.865263962626308</v>
      </c>
      <c r="E21" s="67">
        <v>1.508707793867428</v>
      </c>
      <c r="F21" s="67">
        <v>0.34888462750043225</v>
      </c>
    </row>
    <row r="22" spans="1:14" x14ac:dyDescent="0.4">
      <c r="A22" s="51" t="s">
        <v>38</v>
      </c>
      <c r="B22" s="67">
        <v>25.149700598802394</v>
      </c>
      <c r="C22" s="67">
        <v>37.892196299275945</v>
      </c>
      <c r="D22" s="67">
        <v>17.529788186908107</v>
      </c>
      <c r="E22" s="67">
        <v>24.601981530561609</v>
      </c>
      <c r="F22" s="67">
        <v>18.261745503627179</v>
      </c>
    </row>
    <row r="23" spans="1:14" x14ac:dyDescent="0.4">
      <c r="A23" s="51" t="s">
        <v>40</v>
      </c>
      <c r="B23" s="67">
        <v>2.9940119760479043</v>
      </c>
      <c r="C23" s="67">
        <v>2.2526146419951729</v>
      </c>
      <c r="D23" s="67">
        <v>2.833202826445234</v>
      </c>
      <c r="E23" s="67">
        <v>3.1402647972776307</v>
      </c>
      <c r="F23" s="67">
        <v>2.3955741879663299</v>
      </c>
    </row>
    <row r="24" spans="1:14" x14ac:dyDescent="0.4">
      <c r="A24" s="51" t="s">
        <v>36</v>
      </c>
      <c r="B24" s="67">
        <v>1.5968063872255487</v>
      </c>
      <c r="C24" s="67">
        <v>1.4481094127111827</v>
      </c>
      <c r="D24" s="67">
        <v>1.4476785158461176</v>
      </c>
      <c r="E24" s="67">
        <v>1.4605571478456276</v>
      </c>
      <c r="F24" s="67">
        <v>2.3177518626510398</v>
      </c>
    </row>
    <row r="25" spans="1:14" x14ac:dyDescent="0.4">
      <c r="A25" s="51" t="s">
        <v>37</v>
      </c>
      <c r="B25" s="67">
        <v>2.7944111776447107</v>
      </c>
      <c r="C25" s="67">
        <v>1.6090104585679808</v>
      </c>
      <c r="D25" s="67">
        <v>1.4390083180783624</v>
      </c>
      <c r="E25" s="67">
        <v>1.8284290365564262</v>
      </c>
      <c r="F25" s="67">
        <v>1.077106096755106</v>
      </c>
    </row>
    <row r="26" spans="1:14" x14ac:dyDescent="0.4">
      <c r="A26" s="51" t="s">
        <v>42</v>
      </c>
      <c r="B26" s="67">
        <v>5.9880239520958085</v>
      </c>
      <c r="C26" s="67">
        <v>4.1029766693483509</v>
      </c>
      <c r="D26" s="67">
        <v>25.833486787812859</v>
      </c>
      <c r="E26" s="67">
        <v>28.303490633473206</v>
      </c>
      <c r="F26" s="67">
        <v>7.0671694264581086</v>
      </c>
    </row>
    <row r="27" spans="1:14" x14ac:dyDescent="0.4">
      <c r="A27" s="51" t="s">
        <v>41</v>
      </c>
      <c r="B27" s="67">
        <v>2.3952095808383236</v>
      </c>
      <c r="C27" s="67">
        <v>1.4481094127111827</v>
      </c>
      <c r="D27" s="67">
        <v>2.3562776274429886</v>
      </c>
      <c r="E27" s="67">
        <v>3.4056165010819166</v>
      </c>
      <c r="F27" s="67">
        <v>1.1210926284550526</v>
      </c>
    </row>
    <row r="28" spans="1:14" x14ac:dyDescent="0.4">
      <c r="A28" s="51" t="s">
        <v>3</v>
      </c>
      <c r="B28" s="67">
        <v>44.510978043912175</v>
      </c>
      <c r="C28" s="67">
        <v>50.844730490748191</v>
      </c>
      <c r="D28" s="67">
        <v>53.614257433883552</v>
      </c>
      <c r="E28" s="67">
        <v>65.842091189872548</v>
      </c>
      <c r="F28" s="67">
        <v>34.21682600631128</v>
      </c>
    </row>
    <row r="29" spans="1:14" x14ac:dyDescent="0.4">
      <c r="A29" s="51" t="s">
        <v>4</v>
      </c>
      <c r="B29" s="67">
        <v>41.117764471057882</v>
      </c>
      <c r="C29" s="67">
        <v>29.042638777152053</v>
      </c>
      <c r="D29" s="67">
        <v>28.921932079252599</v>
      </c>
      <c r="E29" s="67">
        <v>20.866111370358325</v>
      </c>
      <c r="F29" s="67">
        <v>34.168888205823585</v>
      </c>
    </row>
    <row r="30" spans="1:14" x14ac:dyDescent="0.4">
      <c r="A30" s="51" t="s">
        <v>124</v>
      </c>
      <c r="B30" s="67">
        <v>14.37125748502994</v>
      </c>
      <c r="C30" s="67">
        <v>20.11263073209976</v>
      </c>
      <c r="D30" s="67">
        <v>17.463810486863842</v>
      </c>
      <c r="E30" s="67">
        <v>13.291797439769137</v>
      </c>
      <c r="F30" s="67">
        <v>31.614285787865136</v>
      </c>
    </row>
    <row r="31" spans="1:14" x14ac:dyDescent="0.3">
      <c r="A31" s="66" t="s">
        <v>6</v>
      </c>
      <c r="B31" s="123">
        <v>100</v>
      </c>
      <c r="C31" s="123">
        <v>100</v>
      </c>
      <c r="D31" s="123">
        <v>100</v>
      </c>
      <c r="E31" s="123">
        <v>100</v>
      </c>
      <c r="F31" s="123">
        <v>100</v>
      </c>
      <c r="I31" s="9"/>
      <c r="J31" s="9"/>
      <c r="K31" s="9"/>
      <c r="L31" s="9"/>
      <c r="M31" s="9"/>
      <c r="N31" s="9"/>
    </row>
    <row r="32" spans="1:14" ht="36" x14ac:dyDescent="0.3">
      <c r="A32" s="68" t="s">
        <v>158</v>
      </c>
      <c r="B32" s="69">
        <v>51.981351981351985</v>
      </c>
      <c r="C32" s="69">
        <v>63.645518630412887</v>
      </c>
      <c r="D32" s="69">
        <v>64.958483969447727</v>
      </c>
      <c r="E32" s="69">
        <v>75.935250928695098</v>
      </c>
      <c r="F32" s="69">
        <v>50.035049572151138</v>
      </c>
    </row>
    <row r="34" spans="1:1" x14ac:dyDescent="0.4">
      <c r="A34" s="46" t="s">
        <v>122</v>
      </c>
    </row>
  </sheetData>
  <mergeCells count="2">
    <mergeCell ref="B5:F5"/>
    <mergeCell ref="B19:F1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0"/>
  <sheetViews>
    <sheetView workbookViewId="0"/>
  </sheetViews>
  <sheetFormatPr defaultRowHeight="18" x14ac:dyDescent="0.4"/>
  <cols>
    <col min="1" max="1" width="32" style="44" customWidth="1"/>
    <col min="2" max="4" width="26.6640625" style="44" customWidth="1"/>
  </cols>
  <sheetData>
    <row r="1" spans="1:9" x14ac:dyDescent="0.4">
      <c r="A1" s="44" t="s">
        <v>250</v>
      </c>
    </row>
    <row r="2" spans="1:9" x14ac:dyDescent="0.4">
      <c r="A2" s="44" t="s">
        <v>252</v>
      </c>
    </row>
    <row r="3" spans="1:9" ht="36" x14ac:dyDescent="0.3">
      <c r="A3" s="75"/>
      <c r="B3" s="76" t="s">
        <v>218</v>
      </c>
      <c r="C3" s="76" t="s">
        <v>170</v>
      </c>
      <c r="D3" s="76" t="s">
        <v>171</v>
      </c>
    </row>
    <row r="4" spans="1:9" x14ac:dyDescent="0.3">
      <c r="A4" s="72" t="s">
        <v>4</v>
      </c>
      <c r="B4" s="74">
        <v>41</v>
      </c>
      <c r="C4" s="73">
        <v>1024.3552782300001</v>
      </c>
      <c r="D4" s="73">
        <v>257.16360307000002</v>
      </c>
    </row>
    <row r="5" spans="1:9" x14ac:dyDescent="0.3">
      <c r="A5" s="72" t="s">
        <v>3</v>
      </c>
      <c r="B5" s="74">
        <v>13</v>
      </c>
      <c r="C5" s="73">
        <v>447.60620276999992</v>
      </c>
      <c r="D5" s="73">
        <v>222.65743089000003</v>
      </c>
      <c r="G5" s="1"/>
      <c r="H5" s="1"/>
      <c r="I5" s="1"/>
    </row>
    <row r="6" spans="1:9" x14ac:dyDescent="0.3">
      <c r="A6" s="72" t="s">
        <v>124</v>
      </c>
      <c r="B6" s="74">
        <v>12</v>
      </c>
      <c r="C6" s="73">
        <v>992.08858125999996</v>
      </c>
      <c r="D6" s="73">
        <v>204.16249779</v>
      </c>
    </row>
    <row r="7" spans="1:9" x14ac:dyDescent="0.3">
      <c r="A7" s="72" t="s">
        <v>6</v>
      </c>
      <c r="B7" s="74">
        <v>66</v>
      </c>
      <c r="C7" s="73">
        <v>2464.0500622600002</v>
      </c>
      <c r="D7" s="73">
        <v>683.98353175000011</v>
      </c>
    </row>
    <row r="8" spans="1:9" x14ac:dyDescent="0.3">
      <c r="A8" s="68" t="s">
        <v>253</v>
      </c>
      <c r="B8" s="77">
        <v>24.074074074074073</v>
      </c>
      <c r="C8" s="77">
        <v>30.408825811522703</v>
      </c>
      <c r="D8" s="77">
        <v>46.404266409996886</v>
      </c>
    </row>
    <row r="10" spans="1:9" x14ac:dyDescent="0.4">
      <c r="A10" s="46" t="s">
        <v>122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2"/>
  <sheetViews>
    <sheetView workbookViewId="0">
      <selection activeCell="C12" sqref="C12"/>
    </sheetView>
  </sheetViews>
  <sheetFormatPr defaultRowHeight="18" x14ac:dyDescent="0.4"/>
  <cols>
    <col min="1" max="1" width="45" style="50" customWidth="1"/>
    <col min="2" max="4" width="18" style="45" customWidth="1"/>
    <col min="5" max="5" width="9.109375" style="50"/>
    <col min="6" max="6" width="21.44140625" style="48" customWidth="1"/>
    <col min="7" max="7" width="21.44140625" style="13" customWidth="1"/>
  </cols>
  <sheetData>
    <row r="1" spans="1:7" x14ac:dyDescent="0.4">
      <c r="A1" s="50" t="s">
        <v>251</v>
      </c>
    </row>
    <row r="2" spans="1:7" x14ac:dyDescent="0.4">
      <c r="A2" s="50" t="s">
        <v>227</v>
      </c>
    </row>
    <row r="3" spans="1:7" ht="36" x14ac:dyDescent="0.4">
      <c r="A3" s="60"/>
      <c r="B3" s="61" t="s">
        <v>218</v>
      </c>
      <c r="C3" s="62" t="s">
        <v>156</v>
      </c>
      <c r="D3" s="62" t="s">
        <v>157</v>
      </c>
    </row>
    <row r="4" spans="1:7" x14ac:dyDescent="0.4">
      <c r="A4" s="55"/>
      <c r="B4" s="230" t="s">
        <v>150</v>
      </c>
      <c r="C4" s="230"/>
      <c r="D4" s="230"/>
    </row>
    <row r="5" spans="1:7" x14ac:dyDescent="0.4">
      <c r="A5" s="56" t="s">
        <v>75</v>
      </c>
      <c r="B5" s="53">
        <v>1</v>
      </c>
      <c r="C5" s="54">
        <v>35.780748269999997</v>
      </c>
      <c r="D5" s="54">
        <v>11.210431689999998</v>
      </c>
    </row>
    <row r="6" spans="1:7" x14ac:dyDescent="0.4">
      <c r="A6" s="56" t="s">
        <v>160</v>
      </c>
      <c r="B6" s="53">
        <v>211</v>
      </c>
      <c r="C6" s="54">
        <v>16678.659577219998</v>
      </c>
      <c r="D6" s="54">
        <v>6121.3375776899984</v>
      </c>
    </row>
    <row r="7" spans="1:7" x14ac:dyDescent="0.4">
      <c r="A7" s="56" t="s">
        <v>168</v>
      </c>
      <c r="B7" s="53">
        <v>193</v>
      </c>
      <c r="C7" s="54">
        <v>3645.39966013</v>
      </c>
      <c r="D7" s="54">
        <v>1607.38889481</v>
      </c>
    </row>
    <row r="8" spans="1:7" x14ac:dyDescent="0.4">
      <c r="A8" s="56" t="s">
        <v>169</v>
      </c>
      <c r="B8" s="53">
        <v>3</v>
      </c>
      <c r="C8" s="54">
        <v>43.318143400000004</v>
      </c>
      <c r="D8" s="54">
        <v>24.361945950000003</v>
      </c>
    </row>
    <row r="9" spans="1:7" x14ac:dyDescent="0.4">
      <c r="A9" s="56" t="s">
        <v>161</v>
      </c>
      <c r="B9" s="53">
        <v>58</v>
      </c>
      <c r="C9" s="54">
        <v>1527.9871352700004</v>
      </c>
      <c r="D9" s="54">
        <v>697.50232052999991</v>
      </c>
    </row>
    <row r="10" spans="1:7" x14ac:dyDescent="0.4">
      <c r="A10" s="56" t="s">
        <v>162</v>
      </c>
      <c r="B10" s="53">
        <v>9</v>
      </c>
      <c r="C10" s="54">
        <v>728.80631501000005</v>
      </c>
      <c r="D10" s="54">
        <v>234.71296288000002</v>
      </c>
    </row>
    <row r="11" spans="1:7" x14ac:dyDescent="0.4">
      <c r="A11" s="56" t="s">
        <v>163</v>
      </c>
      <c r="B11" s="53">
        <v>29</v>
      </c>
      <c r="C11" s="54">
        <v>1262.5425120799998</v>
      </c>
      <c r="D11" s="54">
        <v>267.43661469999995</v>
      </c>
    </row>
    <row r="12" spans="1:7" x14ac:dyDescent="0.4">
      <c r="A12" s="56" t="s">
        <v>5</v>
      </c>
      <c r="B12" s="53">
        <v>501</v>
      </c>
      <c r="C12" s="54">
        <v>23879.175947979995</v>
      </c>
      <c r="D12" s="54">
        <v>8939.5888022999989</v>
      </c>
    </row>
    <row r="13" spans="1:7" x14ac:dyDescent="0.4">
      <c r="A13" s="55"/>
      <c r="B13" s="230" t="s">
        <v>80</v>
      </c>
      <c r="C13" s="230"/>
      <c r="D13" s="230"/>
      <c r="F13" s="49"/>
      <c r="G13" s="49"/>
    </row>
    <row r="14" spans="1:7" x14ac:dyDescent="0.4">
      <c r="A14" s="56" t="s">
        <v>164</v>
      </c>
      <c r="B14" s="53">
        <v>189</v>
      </c>
      <c r="C14" s="54">
        <v>4695.7733939199998</v>
      </c>
      <c r="D14" s="54">
        <v>2342.1242290299997</v>
      </c>
    </row>
    <row r="15" spans="1:7" x14ac:dyDescent="0.4">
      <c r="A15" s="56" t="s">
        <v>165</v>
      </c>
      <c r="B15" s="53">
        <v>312</v>
      </c>
      <c r="C15" s="54">
        <v>19183.402554059998</v>
      </c>
      <c r="D15" s="54">
        <v>6597.4645732699983</v>
      </c>
    </row>
    <row r="16" spans="1:7" x14ac:dyDescent="0.4">
      <c r="A16" s="56" t="s">
        <v>5</v>
      </c>
      <c r="B16" s="53">
        <v>501</v>
      </c>
      <c r="C16" s="54">
        <v>23879.175947979998</v>
      </c>
      <c r="D16" s="54">
        <v>8939.5888022999989</v>
      </c>
    </row>
    <row r="17" spans="1:7" x14ac:dyDescent="0.4">
      <c r="A17" s="55"/>
      <c r="B17" s="230" t="s">
        <v>159</v>
      </c>
      <c r="C17" s="230"/>
      <c r="D17" s="230"/>
      <c r="F17" s="49"/>
      <c r="G17" s="49"/>
    </row>
    <row r="18" spans="1:7" x14ac:dyDescent="0.4">
      <c r="A18" s="56" t="s">
        <v>166</v>
      </c>
      <c r="B18" s="53">
        <v>132</v>
      </c>
      <c r="C18" s="54">
        <v>12318.358799139998</v>
      </c>
      <c r="D18" s="54">
        <v>4387.0269829899989</v>
      </c>
    </row>
    <row r="19" spans="1:7" x14ac:dyDescent="0.4">
      <c r="A19" s="56" t="s">
        <v>167</v>
      </c>
      <c r="B19" s="53">
        <v>369</v>
      </c>
      <c r="C19" s="54">
        <v>11560.817148839995</v>
      </c>
      <c r="D19" s="54">
        <v>4552.5618193099999</v>
      </c>
    </row>
    <row r="20" spans="1:7" x14ac:dyDescent="0.4">
      <c r="A20" s="57" t="s">
        <v>5</v>
      </c>
      <c r="B20" s="58">
        <v>501</v>
      </c>
      <c r="C20" s="59">
        <v>23879.175947979995</v>
      </c>
      <c r="D20" s="59">
        <v>8939.5888022999989</v>
      </c>
    </row>
    <row r="21" spans="1:7" x14ac:dyDescent="0.4">
      <c r="G21" s="48"/>
    </row>
    <row r="22" spans="1:7" x14ac:dyDescent="0.4">
      <c r="A22" s="46" t="s">
        <v>122</v>
      </c>
    </row>
  </sheetData>
  <mergeCells count="3">
    <mergeCell ref="B4:D4"/>
    <mergeCell ref="B13:D13"/>
    <mergeCell ref="B17:D1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9"/>
  <sheetViews>
    <sheetView workbookViewId="0"/>
  </sheetViews>
  <sheetFormatPr defaultRowHeight="18" x14ac:dyDescent="0.4"/>
  <cols>
    <col min="1" max="1" width="24.109375" style="44" customWidth="1"/>
    <col min="2" max="5" width="16.6640625" style="44" customWidth="1"/>
    <col min="6" max="6" width="2.21875" style="44" customWidth="1"/>
    <col min="7" max="8" width="16.6640625" style="44" customWidth="1"/>
  </cols>
  <sheetData>
    <row r="1" spans="1:8" x14ac:dyDescent="0.4">
      <c r="A1" s="44" t="s">
        <v>230</v>
      </c>
      <c r="B1" s="63"/>
      <c r="C1" s="63"/>
    </row>
    <row r="2" spans="1:8" x14ac:dyDescent="0.4">
      <c r="A2" s="44" t="s">
        <v>123</v>
      </c>
      <c r="B2" s="63"/>
      <c r="C2" s="63"/>
    </row>
    <row r="3" spans="1:8" x14ac:dyDescent="0.3">
      <c r="A3" s="233"/>
      <c r="B3" s="214" t="s">
        <v>29</v>
      </c>
      <c r="C3" s="214" t="s">
        <v>1</v>
      </c>
      <c r="D3" s="211" t="s">
        <v>10</v>
      </c>
      <c r="E3" s="211"/>
      <c r="F3" s="227"/>
      <c r="G3" s="211" t="s">
        <v>30</v>
      </c>
      <c r="H3" s="211"/>
    </row>
    <row r="4" spans="1:8" x14ac:dyDescent="0.3">
      <c r="A4" s="234"/>
      <c r="B4" s="216"/>
      <c r="C4" s="216"/>
      <c r="D4" s="110" t="s">
        <v>31</v>
      </c>
      <c r="E4" s="110" t="s">
        <v>32</v>
      </c>
      <c r="F4" s="245"/>
      <c r="G4" s="110" t="s">
        <v>31</v>
      </c>
      <c r="H4" s="110" t="s">
        <v>33</v>
      </c>
    </row>
    <row r="5" spans="1:8" x14ac:dyDescent="0.4">
      <c r="A5" s="237"/>
      <c r="B5" s="238"/>
      <c r="C5" s="238"/>
      <c r="D5" s="238"/>
      <c r="E5" s="238"/>
      <c r="F5" s="238"/>
      <c r="G5" s="238"/>
      <c r="H5" s="238"/>
    </row>
    <row r="6" spans="1:8" x14ac:dyDescent="0.4">
      <c r="A6" s="237" t="s">
        <v>5</v>
      </c>
      <c r="B6" s="243">
        <v>15350</v>
      </c>
      <c r="C6" s="244">
        <v>1348.1039206699998</v>
      </c>
      <c r="D6" s="244">
        <v>756.6532617900001</v>
      </c>
      <c r="E6" s="244">
        <v>591.45067193</v>
      </c>
      <c r="F6" s="244"/>
      <c r="G6" s="244">
        <v>451.22997250999998</v>
      </c>
      <c r="H6" s="244">
        <v>48.852328550000003</v>
      </c>
    </row>
    <row r="7" spans="1:8" x14ac:dyDescent="0.4">
      <c r="A7" s="237"/>
      <c r="B7" s="243"/>
      <c r="C7" s="244"/>
      <c r="D7" s="244"/>
      <c r="E7" s="244"/>
      <c r="F7" s="244"/>
      <c r="G7" s="244"/>
      <c r="H7" s="244"/>
    </row>
    <row r="8" spans="1:8" x14ac:dyDescent="0.4">
      <c r="A8" s="237"/>
      <c r="B8" s="241" t="s">
        <v>34</v>
      </c>
      <c r="C8" s="241"/>
      <c r="D8" s="241"/>
      <c r="E8" s="241"/>
      <c r="F8" s="241"/>
      <c r="G8" s="241"/>
      <c r="H8" s="241"/>
    </row>
    <row r="9" spans="1:8" x14ac:dyDescent="0.3">
      <c r="A9" s="239" t="s">
        <v>35</v>
      </c>
      <c r="B9" s="242">
        <v>4.5016286644951133</v>
      </c>
      <c r="C9" s="242">
        <v>4.3717738044044205</v>
      </c>
      <c r="D9" s="242">
        <v>4.4590878865944923</v>
      </c>
      <c r="E9" s="242">
        <v>4.2600713577314275</v>
      </c>
      <c r="F9" s="242"/>
      <c r="G9" s="242">
        <v>4.6415217020043693</v>
      </c>
      <c r="H9" s="242">
        <v>4.4091518949714423</v>
      </c>
    </row>
    <row r="10" spans="1:8" x14ac:dyDescent="0.3">
      <c r="A10" s="239" t="s">
        <v>36</v>
      </c>
      <c r="B10" s="242">
        <v>2.6123778501628667</v>
      </c>
      <c r="C10" s="242">
        <v>2.4300888164258438</v>
      </c>
      <c r="D10" s="242">
        <v>2.4939031816712367</v>
      </c>
      <c r="E10" s="242">
        <v>2.3484499991647514</v>
      </c>
      <c r="F10" s="242"/>
      <c r="G10" s="242">
        <v>2.5142509299398488</v>
      </c>
      <c r="H10" s="242">
        <v>2.4302998756443106</v>
      </c>
    </row>
    <row r="11" spans="1:8" x14ac:dyDescent="0.3">
      <c r="A11" s="239" t="s">
        <v>37</v>
      </c>
      <c r="B11" s="242">
        <v>12.762214983713354</v>
      </c>
      <c r="C11" s="242">
        <v>12.348886539641727</v>
      </c>
      <c r="D11" s="242">
        <v>12.301308920522798</v>
      </c>
      <c r="E11" s="242">
        <v>12.409753449174683</v>
      </c>
      <c r="F11" s="242"/>
      <c r="G11" s="242">
        <v>13.169326071016496</v>
      </c>
      <c r="H11" s="242">
        <v>13.076085582004465</v>
      </c>
    </row>
    <row r="12" spans="1:8" ht="20.25" customHeight="1" x14ac:dyDescent="0.3">
      <c r="A12" s="239" t="s">
        <v>38</v>
      </c>
      <c r="B12" s="242">
        <v>48.325732899022796</v>
      </c>
      <c r="C12" s="242">
        <v>49.958712037961931</v>
      </c>
      <c r="D12" s="242">
        <v>49.301922236811031</v>
      </c>
      <c r="E12" s="242">
        <v>50.798954504452624</v>
      </c>
      <c r="F12" s="242"/>
      <c r="G12" s="242">
        <v>47.471150499705082</v>
      </c>
      <c r="H12" s="242">
        <v>50.272897073603239</v>
      </c>
    </row>
    <row r="13" spans="1:8" x14ac:dyDescent="0.3">
      <c r="A13" s="239" t="s">
        <v>39</v>
      </c>
      <c r="B13" s="242">
        <v>1.6026058631921822</v>
      </c>
      <c r="C13" s="242">
        <v>1.4148125049974456</v>
      </c>
      <c r="D13" s="242">
        <v>1.4357424911246941</v>
      </c>
      <c r="E13" s="242">
        <v>1.3880364229211031</v>
      </c>
      <c r="F13" s="242"/>
      <c r="G13" s="242">
        <v>1.4716945293018697</v>
      </c>
      <c r="H13" s="242">
        <v>1.4921809699488726</v>
      </c>
    </row>
    <row r="14" spans="1:8" x14ac:dyDescent="0.3">
      <c r="A14" s="239" t="s">
        <v>40</v>
      </c>
      <c r="B14" s="242">
        <v>7.4527687296416945</v>
      </c>
      <c r="C14" s="242">
        <v>7.2042054652383056</v>
      </c>
      <c r="D14" s="242">
        <v>7.392687955599488</v>
      </c>
      <c r="E14" s="242">
        <v>6.9630765361399654</v>
      </c>
      <c r="F14" s="242"/>
      <c r="G14" s="242">
        <v>7.2850395546965787</v>
      </c>
      <c r="H14" s="242">
        <v>6.9333554009269438</v>
      </c>
    </row>
    <row r="15" spans="1:8" x14ac:dyDescent="0.3">
      <c r="A15" s="239" t="s">
        <v>41</v>
      </c>
      <c r="B15" s="242">
        <v>5.1726384364820843</v>
      </c>
      <c r="C15" s="242">
        <v>4.7191213239986638</v>
      </c>
      <c r="D15" s="242">
        <v>4.8160665287812812</v>
      </c>
      <c r="E15" s="242">
        <v>4.5950976674546027</v>
      </c>
      <c r="F15" s="242"/>
      <c r="G15" s="242">
        <v>4.6142569883339419</v>
      </c>
      <c r="H15" s="242">
        <v>4.7052758552693392</v>
      </c>
    </row>
    <row r="16" spans="1:8" x14ac:dyDescent="0.3">
      <c r="A16" s="82" t="s">
        <v>42</v>
      </c>
      <c r="B16" s="235">
        <v>16.592833876221498</v>
      </c>
      <c r="C16" s="235">
        <v>16.65195317052649</v>
      </c>
      <c r="D16" s="235">
        <v>16.838270475249779</v>
      </c>
      <c r="E16" s="235">
        <v>16.413594285592346</v>
      </c>
      <c r="F16" s="235"/>
      <c r="G16" s="235">
        <v>17.974937426879929</v>
      </c>
      <c r="H16" s="235">
        <v>15.924211538940042</v>
      </c>
    </row>
    <row r="17" spans="1:8" ht="18" customHeight="1" x14ac:dyDescent="0.3">
      <c r="A17" s="82" t="s">
        <v>3</v>
      </c>
      <c r="B17" s="235">
        <v>99.022801302931597</v>
      </c>
      <c r="C17" s="235">
        <v>99.099553663194826</v>
      </c>
      <c r="D17" s="235">
        <v>99.038989676354788</v>
      </c>
      <c r="E17" s="235">
        <v>99.177034222631491</v>
      </c>
      <c r="F17" s="235"/>
      <c r="G17" s="235">
        <v>99.142177701878126</v>
      </c>
      <c r="H17" s="235">
        <v>99.243458191308648</v>
      </c>
    </row>
    <row r="18" spans="1:8" ht="18" customHeight="1" x14ac:dyDescent="0.3">
      <c r="A18" s="82" t="s">
        <v>43</v>
      </c>
      <c r="B18" s="235">
        <v>0.97719869706840379</v>
      </c>
      <c r="C18" s="235">
        <v>0.90044633680517827</v>
      </c>
      <c r="D18" s="235">
        <v>0.96101032364519434</v>
      </c>
      <c r="E18" s="235">
        <v>0.82296577736850984</v>
      </c>
      <c r="F18" s="235"/>
      <c r="G18" s="235">
        <v>0.85782229812187794</v>
      </c>
      <c r="H18" s="235">
        <v>0.75654180869132781</v>
      </c>
    </row>
    <row r="19" spans="1:8" x14ac:dyDescent="0.3">
      <c r="A19" s="82" t="s">
        <v>5</v>
      </c>
      <c r="B19" s="123">
        <v>100</v>
      </c>
      <c r="C19" s="123">
        <v>100</v>
      </c>
      <c r="D19" s="123">
        <v>100</v>
      </c>
      <c r="E19" s="123">
        <v>100</v>
      </c>
      <c r="F19" s="123"/>
      <c r="G19" s="123">
        <v>100</v>
      </c>
      <c r="H19" s="123">
        <v>100</v>
      </c>
    </row>
    <row r="20" spans="1:8" x14ac:dyDescent="0.3">
      <c r="A20" s="239"/>
      <c r="B20" s="240"/>
      <c r="C20" s="240"/>
      <c r="D20" s="240"/>
      <c r="E20" s="240"/>
      <c r="F20" s="240"/>
      <c r="G20" s="240"/>
      <c r="H20" s="240"/>
    </row>
    <row r="21" spans="1:8" x14ac:dyDescent="0.3">
      <c r="A21" s="239"/>
      <c r="B21" s="241" t="s">
        <v>44</v>
      </c>
      <c r="C21" s="241"/>
      <c r="D21" s="241"/>
      <c r="E21" s="241"/>
      <c r="F21" s="241"/>
      <c r="G21" s="241"/>
      <c r="H21" s="241"/>
    </row>
    <row r="22" spans="1:8" x14ac:dyDescent="0.3">
      <c r="A22" s="239" t="s">
        <v>45</v>
      </c>
      <c r="B22" s="242">
        <v>24.3257328990228</v>
      </c>
      <c r="C22" s="242">
        <v>24.577919502327976</v>
      </c>
      <c r="D22" s="242">
        <v>24.785185816333517</v>
      </c>
      <c r="E22" s="242">
        <v>24.312760090501502</v>
      </c>
      <c r="F22" s="242"/>
      <c r="G22" s="242">
        <v>23.910554571507088</v>
      </c>
      <c r="H22" s="242">
        <v>24.161319471024463</v>
      </c>
    </row>
    <row r="23" spans="1:8" x14ac:dyDescent="0.3">
      <c r="A23" s="239" t="s">
        <v>46</v>
      </c>
      <c r="B23" s="242">
        <v>44.449511400651467</v>
      </c>
      <c r="C23" s="242">
        <v>47.839460372570947</v>
      </c>
      <c r="D23" s="242">
        <v>47.031716461266846</v>
      </c>
      <c r="E23" s="242">
        <v>48.872821112326157</v>
      </c>
      <c r="F23" s="242"/>
      <c r="G23" s="242">
        <v>47.062546104535144</v>
      </c>
      <c r="H23" s="242">
        <v>48.702394064284583</v>
      </c>
    </row>
    <row r="24" spans="1:8" x14ac:dyDescent="0.3">
      <c r="A24" s="239" t="s">
        <v>47</v>
      </c>
      <c r="B24" s="242">
        <v>2.6319218241042344</v>
      </c>
      <c r="C24" s="242">
        <v>2.3833031643459552</v>
      </c>
      <c r="D24" s="242">
        <v>2.4590256805321156</v>
      </c>
      <c r="E24" s="242">
        <v>2.2864300442625081</v>
      </c>
      <c r="F24" s="242"/>
      <c r="G24" s="242">
        <v>2.0423023472350943</v>
      </c>
      <c r="H24" s="242">
        <v>2.193375447606992</v>
      </c>
    </row>
    <row r="25" spans="1:8" x14ac:dyDescent="0.3">
      <c r="A25" s="239" t="s">
        <v>48</v>
      </c>
      <c r="B25" s="242">
        <v>2.4299674267100979</v>
      </c>
      <c r="C25" s="242">
        <v>2.3264972624968303</v>
      </c>
      <c r="D25" s="242">
        <v>2.3258594932065857</v>
      </c>
      <c r="E25" s="242">
        <v>2.3273131764451049</v>
      </c>
      <c r="F25" s="242"/>
      <c r="G25" s="242">
        <v>2.3638397446578341</v>
      </c>
      <c r="H25" s="242">
        <v>2.4697702766923699</v>
      </c>
    </row>
    <row r="26" spans="1:8" x14ac:dyDescent="0.3">
      <c r="A26" s="239" t="s">
        <v>49</v>
      </c>
      <c r="B26" s="242">
        <v>20.697068403908794</v>
      </c>
      <c r="C26" s="242">
        <v>18.039388175589316</v>
      </c>
      <c r="D26" s="242">
        <v>18.424665346739992</v>
      </c>
      <c r="E26" s="242">
        <v>17.546496437539354</v>
      </c>
      <c r="F26" s="242"/>
      <c r="G26" s="242">
        <v>19.898837335768981</v>
      </c>
      <c r="H26" s="242">
        <v>17.940807716114499</v>
      </c>
    </row>
    <row r="27" spans="1:8" x14ac:dyDescent="0.3">
      <c r="A27" s="82" t="s">
        <v>183</v>
      </c>
      <c r="B27" s="235">
        <v>5.4657980456026056</v>
      </c>
      <c r="C27" s="235">
        <v>4.8334315226689641</v>
      </c>
      <c r="D27" s="235">
        <v>4.9735472019209306</v>
      </c>
      <c r="E27" s="235">
        <v>4.6541791389253708</v>
      </c>
      <c r="F27" s="235"/>
      <c r="G27" s="235">
        <v>4.7219198962958533</v>
      </c>
      <c r="H27" s="235">
        <v>4.5323330242771016</v>
      </c>
    </row>
    <row r="28" spans="1:8" x14ac:dyDescent="0.3">
      <c r="A28" s="83" t="s">
        <v>5</v>
      </c>
      <c r="B28" s="236">
        <f>SUM(B22:B27)</f>
        <v>100</v>
      </c>
      <c r="C28" s="236">
        <f t="shared" ref="C28:H28" si="0">SUM(C22:C27)</f>
        <v>99.999999999999986</v>
      </c>
      <c r="D28" s="236">
        <f t="shared" si="0"/>
        <v>99.999999999999986</v>
      </c>
      <c r="E28" s="236">
        <f t="shared" si="0"/>
        <v>100</v>
      </c>
      <c r="F28" s="236"/>
      <c r="G28" s="236">
        <f t="shared" si="0"/>
        <v>100.00000000000001</v>
      </c>
      <c r="H28" s="236">
        <f t="shared" si="0"/>
        <v>100.00000000000003</v>
      </c>
    </row>
    <row r="29" spans="1:8" x14ac:dyDescent="0.4">
      <c r="A29" s="44" t="s">
        <v>271</v>
      </c>
      <c r="B29" s="63"/>
      <c r="C29" s="63"/>
    </row>
  </sheetData>
  <mergeCells count="8">
    <mergeCell ref="B21:H21"/>
    <mergeCell ref="A3:A4"/>
    <mergeCell ref="B3:B4"/>
    <mergeCell ref="C3:C4"/>
    <mergeCell ref="D3:E3"/>
    <mergeCell ref="G3:H3"/>
    <mergeCell ref="B8:H8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workbookViewId="0"/>
  </sheetViews>
  <sheetFormatPr defaultRowHeight="18" x14ac:dyDescent="0.4"/>
  <cols>
    <col min="1" max="1" width="41.109375" style="44" customWidth="1"/>
    <col min="2" max="7" width="10.6640625" style="44" customWidth="1"/>
    <col min="8" max="8" width="11.5546875" style="44" customWidth="1"/>
    <col min="9" max="9" width="9.6640625" style="44" customWidth="1"/>
    <col min="10" max="10" width="12" style="44" customWidth="1"/>
  </cols>
  <sheetData>
    <row r="1" spans="1:10" x14ac:dyDescent="0.3">
      <c r="A1" s="93" t="s">
        <v>238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4">
      <c r="A2" s="94" t="s">
        <v>239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4">
      <c r="A3" s="94" t="s">
        <v>240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4">
      <c r="A4" s="95"/>
      <c r="B4" s="208"/>
      <c r="C4" s="208"/>
      <c r="D4" s="208"/>
      <c r="E4" s="208"/>
      <c r="F4" s="208"/>
      <c r="G4" s="208"/>
      <c r="H4" s="208"/>
      <c r="I4" s="97"/>
      <c r="J4" s="97"/>
    </row>
    <row r="5" spans="1:10" ht="43.5" customHeight="1" x14ac:dyDescent="0.4">
      <c r="A5" s="95"/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H5" s="96" t="s">
        <v>243</v>
      </c>
      <c r="I5" s="98" t="s">
        <v>94</v>
      </c>
      <c r="J5" s="98" t="s">
        <v>95</v>
      </c>
    </row>
    <row r="6" spans="1:10" x14ac:dyDescent="0.4">
      <c r="A6" s="94"/>
      <c r="B6" s="209" t="s">
        <v>96</v>
      </c>
      <c r="C6" s="209"/>
      <c r="D6" s="209"/>
      <c r="E6" s="209"/>
      <c r="F6" s="209"/>
      <c r="G6" s="209"/>
      <c r="H6" s="209"/>
      <c r="I6" s="209"/>
      <c r="J6" s="209"/>
    </row>
    <row r="7" spans="1:10" x14ac:dyDescent="0.4">
      <c r="A7" s="94" t="s">
        <v>3</v>
      </c>
      <c r="B7" s="128">
        <v>3199.33</v>
      </c>
      <c r="C7" s="128">
        <v>2466.85</v>
      </c>
      <c r="D7" s="128">
        <v>3264.3</v>
      </c>
      <c r="E7" s="128">
        <v>2742.23</v>
      </c>
      <c r="F7" s="128">
        <v>10321.65</v>
      </c>
      <c r="G7" s="128">
        <v>5244.23</v>
      </c>
      <c r="H7" s="128">
        <v>27238.59</v>
      </c>
      <c r="I7" s="128">
        <v>-5077.42</v>
      </c>
      <c r="J7" s="127">
        <v>-49.1919412109498</v>
      </c>
    </row>
    <row r="8" spans="1:10" x14ac:dyDescent="0.4">
      <c r="A8" s="94" t="s">
        <v>4</v>
      </c>
      <c r="B8" s="128">
        <v>4417.3500000000004</v>
      </c>
      <c r="C8" s="128">
        <v>4338.55</v>
      </c>
      <c r="D8" s="128">
        <v>5720.17</v>
      </c>
      <c r="E8" s="128">
        <v>20274.79</v>
      </c>
      <c r="F8" s="128">
        <v>18953.490000000002</v>
      </c>
      <c r="G8" s="128">
        <v>12579.8</v>
      </c>
      <c r="H8" s="128">
        <v>66284.150000000009</v>
      </c>
      <c r="I8" s="128">
        <v>-6373.6900000000023</v>
      </c>
      <c r="J8" s="127">
        <v>-33.628054780412484</v>
      </c>
    </row>
    <row r="9" spans="1:10" x14ac:dyDescent="0.4">
      <c r="A9" s="94" t="s">
        <v>97</v>
      </c>
      <c r="B9" s="128">
        <v>143.05000000000001</v>
      </c>
      <c r="C9" s="128">
        <v>147.51999999999998</v>
      </c>
      <c r="D9" s="128">
        <v>156.69</v>
      </c>
      <c r="E9" s="128">
        <v>420.01</v>
      </c>
      <c r="F9" s="128">
        <v>2641.8999999999996</v>
      </c>
      <c r="G9" s="128">
        <v>791.58999999999992</v>
      </c>
      <c r="H9" s="128">
        <v>4300.7599999999993</v>
      </c>
      <c r="I9" s="128">
        <v>-1850.3099999999997</v>
      </c>
      <c r="J9" s="127">
        <v>-70.03709451531094</v>
      </c>
    </row>
    <row r="10" spans="1:10" x14ac:dyDescent="0.4">
      <c r="A10" s="94" t="s">
        <v>6</v>
      </c>
      <c r="B10" s="128">
        <v>7759.73</v>
      </c>
      <c r="C10" s="128">
        <v>6952.93</v>
      </c>
      <c r="D10" s="128">
        <v>9141.17</v>
      </c>
      <c r="E10" s="128">
        <v>23437.03</v>
      </c>
      <c r="F10" s="128">
        <v>31917.040000000001</v>
      </c>
      <c r="G10" s="128">
        <v>18615.61</v>
      </c>
      <c r="H10" s="128">
        <v>97823.51</v>
      </c>
      <c r="I10" s="128">
        <v>-13301.43</v>
      </c>
      <c r="J10" s="127">
        <v>-41.67501121657898</v>
      </c>
    </row>
    <row r="11" spans="1:10" x14ac:dyDescent="0.4">
      <c r="A11" s="94"/>
      <c r="B11" s="209" t="s">
        <v>98</v>
      </c>
      <c r="C11" s="209"/>
      <c r="D11" s="209"/>
      <c r="E11" s="209"/>
      <c r="F11" s="209"/>
      <c r="G11" s="209"/>
      <c r="H11" s="209"/>
      <c r="I11" s="209"/>
      <c r="J11" s="209"/>
    </row>
    <row r="12" spans="1:10" x14ac:dyDescent="0.4">
      <c r="A12" s="94" t="s">
        <v>3</v>
      </c>
      <c r="B12" s="128">
        <v>3199.33</v>
      </c>
      <c r="C12" s="128">
        <v>2466.85</v>
      </c>
      <c r="D12" s="128">
        <v>3263.0715750000004</v>
      </c>
      <c r="E12" s="128">
        <v>2657.7947015999998</v>
      </c>
      <c r="F12" s="128">
        <v>10276.4779674</v>
      </c>
      <c r="G12" s="128">
        <v>4950.5639289999999</v>
      </c>
      <c r="H12" s="128">
        <v>26814.088173</v>
      </c>
      <c r="I12" s="128">
        <v>-5325.9140384000002</v>
      </c>
      <c r="J12" s="127">
        <v>-51.826258522573205</v>
      </c>
    </row>
    <row r="13" spans="1:10" x14ac:dyDescent="0.4">
      <c r="A13" s="94" t="s">
        <v>4</v>
      </c>
      <c r="B13" s="128">
        <v>4417.3500000000004</v>
      </c>
      <c r="C13" s="128">
        <v>4338.55</v>
      </c>
      <c r="D13" s="128">
        <v>5704.5965980000001</v>
      </c>
      <c r="E13" s="128">
        <v>9325.986938</v>
      </c>
      <c r="F13" s="128">
        <v>14388.296400000003</v>
      </c>
      <c r="G13" s="128">
        <v>12289.877182</v>
      </c>
      <c r="H13" s="128">
        <v>50464.657118000003</v>
      </c>
      <c r="I13" s="128">
        <v>-2098.4192180000027</v>
      </c>
      <c r="J13" s="127">
        <v>-14.584208996417416</v>
      </c>
    </row>
    <row r="14" spans="1:10" x14ac:dyDescent="0.4">
      <c r="A14" s="94" t="s">
        <v>97</v>
      </c>
      <c r="B14" s="128">
        <v>143.05000000000001</v>
      </c>
      <c r="C14" s="128">
        <v>147.51999999999998</v>
      </c>
      <c r="D14" s="128">
        <v>156.69</v>
      </c>
      <c r="E14" s="128">
        <v>416.38661200000001</v>
      </c>
      <c r="F14" s="128">
        <v>2623.7499999999995</v>
      </c>
      <c r="G14" s="128">
        <v>791.58999999999992</v>
      </c>
      <c r="H14" s="128">
        <v>4278.9866119999997</v>
      </c>
      <c r="I14" s="128">
        <v>-1832.1599999999996</v>
      </c>
      <c r="J14" s="127">
        <v>-69.829823725583609</v>
      </c>
    </row>
    <row r="15" spans="1:10" x14ac:dyDescent="0.4">
      <c r="A15" s="94" t="s">
        <v>6</v>
      </c>
      <c r="B15" s="128">
        <v>7759.73</v>
      </c>
      <c r="C15" s="128">
        <v>6952.93</v>
      </c>
      <c r="D15" s="128">
        <v>9124.3681730000008</v>
      </c>
      <c r="E15" s="128">
        <v>12400.1682516</v>
      </c>
      <c r="F15" s="128">
        <v>27288.524367400001</v>
      </c>
      <c r="G15" s="128">
        <v>18032.021111000002</v>
      </c>
      <c r="H15" s="128">
        <v>81557.741903000002</v>
      </c>
      <c r="I15" s="128">
        <v>-9256.5032563999994</v>
      </c>
      <c r="J15" s="127">
        <v>-33.920864066428607</v>
      </c>
    </row>
    <row r="16" spans="1:10" x14ac:dyDescent="0.4">
      <c r="A16" s="94"/>
      <c r="B16" s="209" t="s">
        <v>99</v>
      </c>
      <c r="C16" s="209"/>
      <c r="D16" s="209"/>
      <c r="E16" s="209"/>
      <c r="F16" s="209"/>
      <c r="G16" s="209"/>
      <c r="H16" s="209"/>
      <c r="I16" s="209"/>
      <c r="J16" s="209"/>
    </row>
    <row r="17" spans="1:10" x14ac:dyDescent="0.4">
      <c r="A17" s="94" t="s">
        <v>3</v>
      </c>
      <c r="B17" s="128">
        <v>1373.48</v>
      </c>
      <c r="C17" s="128">
        <v>1433.2</v>
      </c>
      <c r="D17" s="128">
        <v>2411.7600000000002</v>
      </c>
      <c r="E17" s="128">
        <v>1564.51</v>
      </c>
      <c r="F17" s="128">
        <v>5404.6</v>
      </c>
      <c r="G17" s="128">
        <v>3434.77</v>
      </c>
      <c r="H17" s="128">
        <v>15622.320000000002</v>
      </c>
      <c r="I17" s="128">
        <v>-1969.8300000000004</v>
      </c>
      <c r="J17" s="127">
        <v>-36.447285645561188</v>
      </c>
    </row>
    <row r="18" spans="1:10" x14ac:dyDescent="0.4">
      <c r="A18" s="94" t="s">
        <v>4</v>
      </c>
      <c r="B18" s="128">
        <v>1705.77</v>
      </c>
      <c r="C18" s="128">
        <v>1959.58</v>
      </c>
      <c r="D18" s="128">
        <v>2773.16</v>
      </c>
      <c r="E18" s="128">
        <v>3838.32</v>
      </c>
      <c r="F18" s="128">
        <v>5505.23</v>
      </c>
      <c r="G18" s="128">
        <v>6512.62</v>
      </c>
      <c r="H18" s="128">
        <v>22294.68</v>
      </c>
      <c r="I18" s="128">
        <v>1007.3900000000003</v>
      </c>
      <c r="J18" s="127">
        <v>18.29878134065244</v>
      </c>
    </row>
    <row r="19" spans="1:10" x14ac:dyDescent="0.4">
      <c r="A19" s="94" t="s">
        <v>97</v>
      </c>
      <c r="B19" s="128">
        <v>122.41</v>
      </c>
      <c r="C19" s="128">
        <v>391.31</v>
      </c>
      <c r="D19" s="128">
        <v>586.69000000000005</v>
      </c>
      <c r="E19" s="128">
        <v>398.89</v>
      </c>
      <c r="F19" s="128">
        <v>139.03</v>
      </c>
      <c r="G19" s="128">
        <v>121.72999999999999</v>
      </c>
      <c r="H19" s="128">
        <v>1760.0600000000002</v>
      </c>
      <c r="I19" s="128">
        <v>-17.300000000000011</v>
      </c>
      <c r="J19" s="127">
        <v>-12.443357548730489</v>
      </c>
    </row>
    <row r="20" spans="1:10" x14ac:dyDescent="0.4">
      <c r="A20" s="94" t="s">
        <v>6</v>
      </c>
      <c r="B20" s="128">
        <v>3201.66</v>
      </c>
      <c r="C20" s="128">
        <v>3784.09</v>
      </c>
      <c r="D20" s="128">
        <v>5771.61</v>
      </c>
      <c r="E20" s="128">
        <v>5801.72</v>
      </c>
      <c r="F20" s="128">
        <v>11048.859999999999</v>
      </c>
      <c r="G20" s="128">
        <v>10069.120000000001</v>
      </c>
      <c r="H20" s="128">
        <v>39677.060000000005</v>
      </c>
      <c r="I20" s="128">
        <v>-979.73999999999796</v>
      </c>
      <c r="J20" s="127">
        <v>-8.8673401599802872</v>
      </c>
    </row>
    <row r="21" spans="1:10" x14ac:dyDescent="0.4">
      <c r="A21" s="94"/>
      <c r="B21" s="209" t="s">
        <v>100</v>
      </c>
      <c r="C21" s="209"/>
      <c r="D21" s="209"/>
      <c r="E21" s="209"/>
      <c r="F21" s="209"/>
      <c r="G21" s="209"/>
      <c r="H21" s="209"/>
      <c r="I21" s="209"/>
      <c r="J21" s="209"/>
    </row>
    <row r="22" spans="1:10" x14ac:dyDescent="0.4">
      <c r="A22" s="99" t="s">
        <v>56</v>
      </c>
      <c r="B22" s="127">
        <v>42.004259073507086</v>
      </c>
      <c r="C22" s="127">
        <v>36.248420372057481</v>
      </c>
      <c r="D22" s="127">
        <v>36.332694082121705</v>
      </c>
      <c r="E22" s="127">
        <v>11.913922827542402</v>
      </c>
      <c r="F22" s="127">
        <v>35.257389033835537</v>
      </c>
      <c r="G22" s="127">
        <v>29.422246259684258</v>
      </c>
      <c r="H22" s="127">
        <v>29.125098345065592</v>
      </c>
      <c r="I22" s="127">
        <v>-5.8351427741512794</v>
      </c>
      <c r="J22" s="127">
        <v>-16.550127318138777</v>
      </c>
    </row>
    <row r="23" spans="1:10" x14ac:dyDescent="0.4">
      <c r="A23" s="99" t="s">
        <v>101</v>
      </c>
      <c r="B23" s="127">
        <v>42.004259073507086</v>
      </c>
      <c r="C23" s="127">
        <v>36.248420372057481</v>
      </c>
      <c r="D23" s="127">
        <v>36.387068656537814</v>
      </c>
      <c r="E23" s="127">
        <v>22.178263769571764</v>
      </c>
      <c r="F23" s="127">
        <v>41.664593457553202</v>
      </c>
      <c r="G23" s="127">
        <v>28.714833321992948</v>
      </c>
      <c r="H23" s="127">
        <v>34.697882415183066</v>
      </c>
      <c r="I23" s="127">
        <v>-12.949760135560254</v>
      </c>
      <c r="J23" s="127">
        <v>-31.080970821791723</v>
      </c>
    </row>
    <row r="24" spans="1:10" x14ac:dyDescent="0.4">
      <c r="A24" s="100" t="s">
        <v>99</v>
      </c>
      <c r="B24" s="129">
        <v>44.604367946740282</v>
      </c>
      <c r="C24" s="129">
        <v>42.242644674868401</v>
      </c>
      <c r="D24" s="129">
        <v>46.514893190251733</v>
      </c>
      <c r="E24" s="129">
        <v>28.957231673030613</v>
      </c>
      <c r="F24" s="129">
        <v>49.538810412261242</v>
      </c>
      <c r="G24" s="129">
        <v>34.529358957475281</v>
      </c>
      <c r="H24" s="129">
        <v>41.201360867157213</v>
      </c>
      <c r="I24" s="129">
        <v>-15.00945145478596</v>
      </c>
      <c r="J24" s="129">
        <v>-30.298368753463251</v>
      </c>
    </row>
    <row r="25" spans="1:10" x14ac:dyDescent="0.4">
      <c r="A25" s="101" t="s">
        <v>102</v>
      </c>
      <c r="B25" s="94"/>
      <c r="C25" s="94"/>
      <c r="D25" s="94"/>
      <c r="E25" s="102"/>
      <c r="F25" s="102"/>
      <c r="G25" s="102"/>
      <c r="H25" s="94"/>
      <c r="I25" s="94"/>
      <c r="J25" s="94"/>
    </row>
    <row r="26" spans="1:10" x14ac:dyDescent="0.4">
      <c r="B26" s="94"/>
      <c r="C26" s="94"/>
      <c r="D26" s="94"/>
      <c r="E26" s="94"/>
      <c r="F26" s="94"/>
      <c r="G26" s="94"/>
      <c r="H26" s="94"/>
      <c r="I26" s="94"/>
      <c r="J26" s="94"/>
    </row>
    <row r="27" spans="1:10" x14ac:dyDescent="0.4">
      <c r="B27" s="94"/>
      <c r="C27" s="94"/>
      <c r="D27" s="94"/>
      <c r="E27" s="94"/>
      <c r="F27" s="94"/>
      <c r="G27" s="94"/>
      <c r="H27" s="94"/>
      <c r="I27" s="94"/>
      <c r="J27" s="94"/>
    </row>
    <row r="28" spans="1:10" x14ac:dyDescent="0.4">
      <c r="A28" s="94"/>
      <c r="B28" s="94"/>
      <c r="C28" s="94"/>
      <c r="D28" s="94"/>
      <c r="E28" s="94"/>
      <c r="F28" s="94"/>
      <c r="G28" s="94"/>
      <c r="H28" s="94"/>
      <c r="I28" s="94"/>
      <c r="J28" s="94"/>
    </row>
    <row r="29" spans="1:10" x14ac:dyDescent="0.4">
      <c r="B29" s="94"/>
      <c r="C29" s="94"/>
      <c r="D29" s="94"/>
      <c r="E29" s="94"/>
      <c r="F29" s="94"/>
      <c r="G29" s="94"/>
      <c r="H29" s="94"/>
      <c r="I29" s="94"/>
      <c r="J29" s="94"/>
    </row>
    <row r="30" spans="1:10" x14ac:dyDescent="0.4">
      <c r="A30" s="94"/>
      <c r="B30" s="94"/>
      <c r="C30" s="94"/>
      <c r="D30" s="94"/>
      <c r="E30" s="94"/>
      <c r="F30" s="94"/>
      <c r="G30" s="94"/>
      <c r="H30" s="94"/>
      <c r="I30" s="94"/>
      <c r="J30" s="94"/>
    </row>
  </sheetData>
  <mergeCells count="5">
    <mergeCell ref="B4:H4"/>
    <mergeCell ref="B6:J6"/>
    <mergeCell ref="B11:J11"/>
    <mergeCell ref="B16:J16"/>
    <mergeCell ref="B21:J2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4"/>
  <sheetViews>
    <sheetView workbookViewId="0"/>
  </sheetViews>
  <sheetFormatPr defaultRowHeight="18" x14ac:dyDescent="0.4"/>
  <cols>
    <col min="1" max="1" width="12.21875" style="44" customWidth="1"/>
    <col min="2" max="8" width="15.6640625" style="44" customWidth="1"/>
  </cols>
  <sheetData>
    <row r="1" spans="1:8" x14ac:dyDescent="0.4">
      <c r="A1" s="44" t="s">
        <v>229</v>
      </c>
    </row>
    <row r="2" spans="1:8" x14ac:dyDescent="0.4">
      <c r="A2" s="44" t="s">
        <v>228</v>
      </c>
      <c r="B2" s="150"/>
      <c r="C2" s="150"/>
      <c r="D2" s="150"/>
      <c r="E2" s="150"/>
      <c r="F2" s="150"/>
      <c r="G2" s="150"/>
      <c r="H2" s="150"/>
    </row>
    <row r="3" spans="1:8" ht="16.5" customHeight="1" x14ac:dyDescent="0.3">
      <c r="A3" s="227" t="s">
        <v>0</v>
      </c>
      <c r="B3" s="214" t="s">
        <v>58</v>
      </c>
      <c r="C3" s="227" t="s">
        <v>1</v>
      </c>
      <c r="D3" s="211" t="s">
        <v>56</v>
      </c>
      <c r="E3" s="211"/>
      <c r="F3" s="211"/>
      <c r="G3" s="214" t="s">
        <v>220</v>
      </c>
      <c r="H3" s="214" t="s">
        <v>221</v>
      </c>
    </row>
    <row r="4" spans="1:8" ht="16.5" customHeight="1" x14ac:dyDescent="0.3">
      <c r="A4" s="222"/>
      <c r="B4" s="215"/>
      <c r="C4" s="222"/>
      <c r="D4" s="214" t="s">
        <v>219</v>
      </c>
      <c r="E4" s="214" t="s">
        <v>31</v>
      </c>
      <c r="F4" s="214" t="s">
        <v>5</v>
      </c>
      <c r="G4" s="215"/>
      <c r="H4" s="215"/>
    </row>
    <row r="5" spans="1:8" ht="16.5" customHeight="1" x14ac:dyDescent="0.3">
      <c r="A5" s="228"/>
      <c r="B5" s="216"/>
      <c r="C5" s="228"/>
      <c r="D5" s="216"/>
      <c r="E5" s="216"/>
      <c r="F5" s="216"/>
      <c r="G5" s="216"/>
      <c r="H5" s="216"/>
    </row>
    <row r="6" spans="1:8" ht="16.5" customHeight="1" x14ac:dyDescent="0.3">
      <c r="A6" s="246"/>
      <c r="B6" s="238"/>
      <c r="C6" s="246"/>
      <c r="D6" s="238"/>
      <c r="E6" s="238"/>
      <c r="F6" s="238"/>
      <c r="G6" s="238"/>
      <c r="H6" s="238"/>
    </row>
    <row r="7" spans="1:8" x14ac:dyDescent="0.4">
      <c r="A7" s="237"/>
      <c r="B7" s="241" t="s">
        <v>4</v>
      </c>
      <c r="C7" s="241"/>
      <c r="D7" s="241"/>
      <c r="E7" s="241"/>
      <c r="F7" s="241"/>
      <c r="G7" s="241"/>
      <c r="H7" s="241"/>
    </row>
    <row r="8" spans="1:8" x14ac:dyDescent="0.4">
      <c r="A8" s="247" t="s">
        <v>57</v>
      </c>
      <c r="B8" s="254">
        <v>29</v>
      </c>
      <c r="C8" s="244">
        <v>208.29999999999998</v>
      </c>
      <c r="D8" s="244">
        <v>93.9</v>
      </c>
      <c r="E8" s="244">
        <v>26.5</v>
      </c>
      <c r="F8" s="244">
        <v>120.4</v>
      </c>
      <c r="G8" s="244">
        <v>99.2</v>
      </c>
      <c r="H8" s="254">
        <v>513</v>
      </c>
    </row>
    <row r="9" spans="1:8" x14ac:dyDescent="0.4">
      <c r="A9" s="247">
        <v>2020</v>
      </c>
      <c r="B9" s="254">
        <v>5</v>
      </c>
      <c r="C9" s="244">
        <v>24.1</v>
      </c>
      <c r="D9" s="250">
        <v>9.5</v>
      </c>
      <c r="E9" s="250">
        <v>3.9</v>
      </c>
      <c r="F9" s="250">
        <v>13.4</v>
      </c>
      <c r="G9" s="250">
        <v>10.199999999999999</v>
      </c>
      <c r="H9" s="254">
        <v>59</v>
      </c>
    </row>
    <row r="10" spans="1:8" x14ac:dyDescent="0.4">
      <c r="A10" s="247">
        <v>2021</v>
      </c>
      <c r="B10" s="254">
        <v>1</v>
      </c>
      <c r="C10" s="250">
        <v>2.2000000000000002</v>
      </c>
      <c r="D10" s="250">
        <v>0.99999999999999989</v>
      </c>
      <c r="E10" s="250">
        <v>0.4</v>
      </c>
      <c r="F10" s="250">
        <v>1.4</v>
      </c>
      <c r="G10" s="250">
        <v>1.1000000000000001</v>
      </c>
      <c r="H10" s="254">
        <v>30</v>
      </c>
    </row>
    <row r="11" spans="1:8" x14ac:dyDescent="0.4">
      <c r="A11" s="247">
        <v>2022</v>
      </c>
      <c r="B11" s="254">
        <v>8</v>
      </c>
      <c r="C11" s="244">
        <v>36.200000000000003</v>
      </c>
      <c r="D11" s="250">
        <v>16.3</v>
      </c>
      <c r="E11" s="250">
        <v>4.5999999999999996</v>
      </c>
      <c r="F11" s="250">
        <v>20.9</v>
      </c>
      <c r="G11" s="250">
        <v>5.8</v>
      </c>
      <c r="H11" s="254">
        <v>127</v>
      </c>
    </row>
    <row r="12" spans="1:8" x14ac:dyDescent="0.4">
      <c r="A12" s="247">
        <v>2023</v>
      </c>
      <c r="B12" s="254">
        <v>18</v>
      </c>
      <c r="C12" s="244">
        <v>98.6</v>
      </c>
      <c r="D12" s="250">
        <v>34.700000000000003</v>
      </c>
      <c r="E12" s="250">
        <v>17.899999999999999</v>
      </c>
      <c r="F12" s="250">
        <v>52.6</v>
      </c>
      <c r="G12" s="250">
        <v>2</v>
      </c>
      <c r="H12" s="254">
        <v>448</v>
      </c>
    </row>
    <row r="13" spans="1:8" x14ac:dyDescent="0.4">
      <c r="A13" s="247">
        <v>2024</v>
      </c>
      <c r="B13" s="254">
        <v>5</v>
      </c>
      <c r="C13" s="244">
        <v>50.5</v>
      </c>
      <c r="D13" s="250">
        <v>11.3</v>
      </c>
      <c r="E13" s="250">
        <v>6.1</v>
      </c>
      <c r="F13" s="250">
        <v>17.399999999999999</v>
      </c>
      <c r="G13" s="250">
        <v>0</v>
      </c>
      <c r="H13" s="254">
        <v>200</v>
      </c>
    </row>
    <row r="14" spans="1:8" x14ac:dyDescent="0.4">
      <c r="A14" s="247" t="s">
        <v>222</v>
      </c>
      <c r="B14" s="254">
        <v>66</v>
      </c>
      <c r="C14" s="244">
        <v>419.9</v>
      </c>
      <c r="D14" s="244">
        <v>166.70000000000002</v>
      </c>
      <c r="E14" s="244">
        <v>59.4</v>
      </c>
      <c r="F14" s="250">
        <v>226.10000000000002</v>
      </c>
      <c r="G14" s="250">
        <v>118.3</v>
      </c>
      <c r="H14" s="254">
        <v>1377</v>
      </c>
    </row>
    <row r="15" spans="1:8" x14ac:dyDescent="0.4">
      <c r="A15" s="247"/>
      <c r="B15" s="246"/>
      <c r="C15" s="244"/>
      <c r="D15" s="244"/>
      <c r="E15" s="244"/>
      <c r="F15" s="249"/>
      <c r="G15" s="249"/>
      <c r="H15" s="248"/>
    </row>
    <row r="16" spans="1:8" x14ac:dyDescent="0.4">
      <c r="A16" s="237"/>
      <c r="B16" s="241" t="s">
        <v>3</v>
      </c>
      <c r="C16" s="241"/>
      <c r="D16" s="241"/>
      <c r="E16" s="241"/>
      <c r="F16" s="241"/>
      <c r="G16" s="241"/>
      <c r="H16" s="241"/>
    </row>
    <row r="17" spans="1:8" x14ac:dyDescent="0.4">
      <c r="A17" s="247" t="s">
        <v>57</v>
      </c>
      <c r="B17" s="254">
        <v>40</v>
      </c>
      <c r="C17" s="244">
        <v>166.2</v>
      </c>
      <c r="D17" s="244">
        <v>77.100000000000009</v>
      </c>
      <c r="E17" s="244">
        <v>36.799999999999997</v>
      </c>
      <c r="F17" s="244">
        <v>113.9</v>
      </c>
      <c r="G17" s="244">
        <v>97.1</v>
      </c>
      <c r="H17" s="254">
        <v>476</v>
      </c>
    </row>
    <row r="18" spans="1:8" x14ac:dyDescent="0.4">
      <c r="A18" s="247">
        <v>2020</v>
      </c>
      <c r="B18" s="254">
        <v>8</v>
      </c>
      <c r="C18" s="244">
        <v>57.3</v>
      </c>
      <c r="D18" s="250">
        <v>25.9</v>
      </c>
      <c r="E18" s="250">
        <v>12</v>
      </c>
      <c r="F18" s="250">
        <v>37.9</v>
      </c>
      <c r="G18" s="250">
        <v>19.399999999999999</v>
      </c>
      <c r="H18" s="254">
        <v>150</v>
      </c>
    </row>
    <row r="19" spans="1:8" x14ac:dyDescent="0.4">
      <c r="A19" s="247">
        <v>2021</v>
      </c>
      <c r="B19" s="254">
        <v>1</v>
      </c>
      <c r="C19" s="250">
        <v>1.8</v>
      </c>
      <c r="D19" s="250">
        <v>0.9</v>
      </c>
      <c r="E19" s="250">
        <v>0.4</v>
      </c>
      <c r="F19" s="250">
        <v>1.3</v>
      </c>
      <c r="G19" s="250">
        <v>0.5</v>
      </c>
      <c r="H19" s="254">
        <v>15</v>
      </c>
    </row>
    <row r="20" spans="1:8" x14ac:dyDescent="0.4">
      <c r="A20" s="247">
        <v>2022</v>
      </c>
      <c r="B20" s="254">
        <v>1</v>
      </c>
      <c r="C20" s="244">
        <v>1.9</v>
      </c>
      <c r="D20" s="250">
        <v>0.8</v>
      </c>
      <c r="E20" s="250">
        <v>0.4</v>
      </c>
      <c r="F20" s="250">
        <v>1.2</v>
      </c>
      <c r="G20" s="250">
        <v>0</v>
      </c>
      <c r="H20" s="254">
        <v>14</v>
      </c>
    </row>
    <row r="21" spans="1:8" x14ac:dyDescent="0.4">
      <c r="A21" s="247">
        <v>2023</v>
      </c>
      <c r="B21" s="254">
        <v>4</v>
      </c>
      <c r="C21" s="244">
        <v>12.5</v>
      </c>
      <c r="D21" s="250">
        <v>3.6</v>
      </c>
      <c r="E21" s="250">
        <v>5.5</v>
      </c>
      <c r="F21" s="250">
        <v>9.1</v>
      </c>
      <c r="G21" s="250">
        <v>0</v>
      </c>
      <c r="H21" s="254">
        <v>41</v>
      </c>
    </row>
    <row r="22" spans="1:8" x14ac:dyDescent="0.4">
      <c r="A22" s="247">
        <v>2024</v>
      </c>
      <c r="B22" s="254">
        <v>6</v>
      </c>
      <c r="C22" s="244">
        <v>31.9</v>
      </c>
      <c r="D22" s="250">
        <v>9.1999999999999993</v>
      </c>
      <c r="E22" s="250">
        <v>10.5</v>
      </c>
      <c r="F22" s="250">
        <v>19.7</v>
      </c>
      <c r="G22" s="250">
        <v>0</v>
      </c>
      <c r="H22" s="254">
        <v>298</v>
      </c>
    </row>
    <row r="23" spans="1:8" x14ac:dyDescent="0.4">
      <c r="A23" s="247" t="s">
        <v>222</v>
      </c>
      <c r="B23" s="254">
        <v>60</v>
      </c>
      <c r="C23" s="244">
        <v>271.60000000000002</v>
      </c>
      <c r="D23" s="244">
        <v>117.5</v>
      </c>
      <c r="E23" s="244">
        <v>65.599999999999994</v>
      </c>
      <c r="F23" s="250">
        <v>183.1</v>
      </c>
      <c r="G23" s="250">
        <v>117</v>
      </c>
      <c r="H23" s="254">
        <v>994</v>
      </c>
    </row>
    <row r="24" spans="1:8" x14ac:dyDescent="0.4">
      <c r="A24" s="247"/>
      <c r="B24" s="246"/>
      <c r="C24" s="246"/>
      <c r="D24" s="246"/>
      <c r="E24" s="246"/>
      <c r="F24" s="246"/>
      <c r="G24" s="249"/>
      <c r="H24" s="240"/>
    </row>
    <row r="25" spans="1:8" x14ac:dyDescent="0.4">
      <c r="A25" s="237"/>
      <c r="B25" s="241" t="s">
        <v>50</v>
      </c>
      <c r="C25" s="241"/>
      <c r="D25" s="241"/>
      <c r="E25" s="241"/>
      <c r="F25" s="241"/>
      <c r="G25" s="241"/>
      <c r="H25" s="241"/>
    </row>
    <row r="26" spans="1:8" x14ac:dyDescent="0.4">
      <c r="A26" s="247" t="s">
        <v>57</v>
      </c>
      <c r="B26" s="251">
        <v>58</v>
      </c>
      <c r="C26" s="244">
        <v>44.4</v>
      </c>
      <c r="D26" s="244">
        <v>45.1</v>
      </c>
      <c r="E26" s="244">
        <v>58.1</v>
      </c>
      <c r="F26" s="244">
        <v>48.6</v>
      </c>
      <c r="G26" s="244">
        <v>49.5</v>
      </c>
      <c r="H26" s="251">
        <v>48.129423660262894</v>
      </c>
    </row>
    <row r="27" spans="1:8" x14ac:dyDescent="0.4">
      <c r="A27" s="247">
        <v>2020</v>
      </c>
      <c r="B27" s="139">
        <v>61.53846153846154</v>
      </c>
      <c r="C27" s="244">
        <v>70.393120393120384</v>
      </c>
      <c r="D27" s="250">
        <v>73.163841807909606</v>
      </c>
      <c r="E27" s="250">
        <v>75.471698113207538</v>
      </c>
      <c r="F27" s="250">
        <v>73.879142300194928</v>
      </c>
      <c r="G27" s="250">
        <v>65.540540540540533</v>
      </c>
      <c r="H27" s="139">
        <v>71.770334928229659</v>
      </c>
    </row>
    <row r="28" spans="1:8" x14ac:dyDescent="0.4">
      <c r="A28" s="247">
        <v>2021</v>
      </c>
      <c r="B28" s="139">
        <v>50</v>
      </c>
      <c r="C28" s="250">
        <v>45</v>
      </c>
      <c r="D28" s="250">
        <v>47.368421052631582</v>
      </c>
      <c r="E28" s="250">
        <v>50</v>
      </c>
      <c r="F28" s="250">
        <v>48.148148148148145</v>
      </c>
      <c r="G28" s="250">
        <v>31.25</v>
      </c>
      <c r="H28" s="139">
        <v>33.333333333333329</v>
      </c>
    </row>
    <row r="29" spans="1:8" x14ac:dyDescent="0.4">
      <c r="A29" s="247">
        <v>2022</v>
      </c>
      <c r="B29" s="139">
        <v>11.111111111111111</v>
      </c>
      <c r="C29" s="244">
        <v>4.9868766404199469</v>
      </c>
      <c r="D29" s="250">
        <v>4.6783625730994149</v>
      </c>
      <c r="E29" s="250">
        <v>8</v>
      </c>
      <c r="F29" s="250">
        <v>5.4298642533936654</v>
      </c>
      <c r="G29" s="250">
        <v>0</v>
      </c>
      <c r="H29" s="139">
        <v>9.9290780141843982</v>
      </c>
    </row>
    <row r="30" spans="1:8" x14ac:dyDescent="0.4">
      <c r="A30" s="103">
        <v>2023</v>
      </c>
      <c r="B30" s="139">
        <v>18.181818181818183</v>
      </c>
      <c r="C30" s="244">
        <v>11.25112511251125</v>
      </c>
      <c r="D30" s="250">
        <v>9.3994778067885107</v>
      </c>
      <c r="E30" s="250">
        <v>23.504273504273506</v>
      </c>
      <c r="F30" s="250">
        <v>14.748784440842785</v>
      </c>
      <c r="G30" s="250">
        <v>0</v>
      </c>
      <c r="H30" s="139">
        <v>8.3844580777096116</v>
      </c>
    </row>
    <row r="31" spans="1:8" x14ac:dyDescent="0.4">
      <c r="A31" s="103">
        <v>2024</v>
      </c>
      <c r="B31" s="139">
        <v>54.54545454545454</v>
      </c>
      <c r="C31" s="244">
        <v>38.713592233009706</v>
      </c>
      <c r="D31" s="250">
        <v>44.878048780487802</v>
      </c>
      <c r="E31" s="250">
        <v>63.253012048192772</v>
      </c>
      <c r="F31" s="250">
        <v>53.099730458221032</v>
      </c>
      <c r="G31" s="250">
        <v>0</v>
      </c>
      <c r="H31" s="139">
        <v>59.839357429718874</v>
      </c>
    </row>
    <row r="32" spans="1:8" x14ac:dyDescent="0.4">
      <c r="A32" s="107" t="s">
        <v>222</v>
      </c>
      <c r="B32" s="253">
        <v>47.619047619047613</v>
      </c>
      <c r="C32" s="252">
        <v>39.276934201012295</v>
      </c>
      <c r="D32" s="252">
        <v>41.344123856439118</v>
      </c>
      <c r="E32" s="252">
        <v>52.47999999999999</v>
      </c>
      <c r="F32" s="140">
        <v>44.745845552297162</v>
      </c>
      <c r="G32" s="140">
        <v>49.723756906077341</v>
      </c>
      <c r="H32" s="253">
        <v>41.923239139603538</v>
      </c>
    </row>
    <row r="34" spans="1:1" x14ac:dyDescent="0.4">
      <c r="A34" s="46" t="s">
        <v>121</v>
      </c>
    </row>
  </sheetData>
  <mergeCells count="12">
    <mergeCell ref="D3:F3"/>
    <mergeCell ref="B7:H7"/>
    <mergeCell ref="B16:H16"/>
    <mergeCell ref="B25:H25"/>
    <mergeCell ref="A3:A5"/>
    <mergeCell ref="B3:B5"/>
    <mergeCell ref="C3:C5"/>
    <mergeCell ref="F4:F5"/>
    <mergeCell ref="E4:E5"/>
    <mergeCell ref="D4:D5"/>
    <mergeCell ref="H3:H5"/>
    <mergeCell ref="G3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workbookViewId="0">
      <selection activeCell="A3" sqref="A3"/>
    </sheetView>
  </sheetViews>
  <sheetFormatPr defaultRowHeight="18" x14ac:dyDescent="0.4"/>
  <cols>
    <col min="1" max="1" width="20.44140625" style="44" customWidth="1"/>
    <col min="2" max="12" width="9.109375" style="44"/>
  </cols>
  <sheetData>
    <row r="1" spans="1:12" x14ac:dyDescent="0.4">
      <c r="A1" s="44" t="s">
        <v>241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4">
      <c r="A2" s="94" t="s">
        <v>242</v>
      </c>
      <c r="B2" s="103"/>
      <c r="C2" s="103"/>
      <c r="D2" s="103"/>
      <c r="E2" s="103"/>
      <c r="F2" s="104"/>
      <c r="G2" s="103"/>
      <c r="H2" s="103"/>
      <c r="I2" s="103"/>
      <c r="J2" s="103"/>
      <c r="K2" s="103"/>
      <c r="L2" s="103"/>
    </row>
    <row r="3" spans="1:12" x14ac:dyDescent="0.4">
      <c r="A3" s="105" t="s">
        <v>240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4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33.75" customHeight="1" x14ac:dyDescent="0.3">
      <c r="A5" s="108"/>
      <c r="B5" s="210" t="s">
        <v>103</v>
      </c>
      <c r="C5" s="211"/>
      <c r="D5" s="211"/>
      <c r="E5" s="211"/>
      <c r="F5" s="211"/>
      <c r="G5" s="211"/>
      <c r="H5" s="212"/>
      <c r="I5" s="212"/>
      <c r="J5" s="212"/>
      <c r="K5" s="210" t="s">
        <v>104</v>
      </c>
      <c r="L5" s="210"/>
    </row>
    <row r="6" spans="1:12" ht="36" x14ac:dyDescent="0.3">
      <c r="A6" s="110"/>
      <c r="B6" s="110" t="s">
        <v>105</v>
      </c>
      <c r="C6" s="110" t="s">
        <v>106</v>
      </c>
      <c r="D6" s="110" t="s">
        <v>107</v>
      </c>
      <c r="E6" s="110" t="s">
        <v>108</v>
      </c>
      <c r="F6" s="110" t="s">
        <v>109</v>
      </c>
      <c r="G6" s="110" t="s">
        <v>7</v>
      </c>
      <c r="H6" s="110" t="s">
        <v>8</v>
      </c>
      <c r="I6" s="110" t="s">
        <v>110</v>
      </c>
      <c r="J6" s="110" t="s">
        <v>111</v>
      </c>
      <c r="K6" s="110" t="s">
        <v>114</v>
      </c>
      <c r="L6" s="110" t="s">
        <v>112</v>
      </c>
    </row>
    <row r="7" spans="1:12" x14ac:dyDescent="0.4">
      <c r="A7" s="44" t="s">
        <v>3</v>
      </c>
      <c r="B7" s="111">
        <v>3.5545999999999998</v>
      </c>
      <c r="C7" s="111">
        <v>3.1515933333333339</v>
      </c>
      <c r="D7" s="111">
        <v>2.137893333333333</v>
      </c>
      <c r="E7" s="111">
        <v>1.5949616666666668</v>
      </c>
      <c r="F7" s="111">
        <v>1.2668466666666667</v>
      </c>
      <c r="G7" s="111">
        <v>1.2306666666666668</v>
      </c>
      <c r="H7" s="111">
        <v>1.7394800000000001</v>
      </c>
      <c r="I7" s="111">
        <v>3.4679600000000006</v>
      </c>
      <c r="J7" s="111">
        <v>3.4347699999999999</v>
      </c>
      <c r="K7" s="111">
        <v>-8.6639999999999162E-2</v>
      </c>
      <c r="L7" s="111">
        <v>-2.4374050526078719</v>
      </c>
    </row>
    <row r="8" spans="1:12" x14ac:dyDescent="0.4">
      <c r="A8" s="44" t="s">
        <v>4</v>
      </c>
      <c r="B8" s="111">
        <v>2.3328666666666669</v>
      </c>
      <c r="C8" s="111">
        <v>2.5844800000000001</v>
      </c>
      <c r="D8" s="111">
        <v>2.0089446666666668</v>
      </c>
      <c r="E8" s="111">
        <v>2.1408650000000002</v>
      </c>
      <c r="F8" s="111">
        <v>1.9194166666666668</v>
      </c>
      <c r="G8" s="111">
        <v>1.2789999999999999</v>
      </c>
      <c r="H8" s="111">
        <v>2.1461700000000001</v>
      </c>
      <c r="I8" s="111">
        <v>5.2853899999999996</v>
      </c>
      <c r="J8" s="111">
        <v>6.5126200000000001</v>
      </c>
      <c r="K8" s="111">
        <v>2.9525233333333327</v>
      </c>
      <c r="L8" s="111">
        <v>126.56202669105247</v>
      </c>
    </row>
    <row r="9" spans="1:12" x14ac:dyDescent="0.4">
      <c r="A9" s="44" t="s">
        <v>113</v>
      </c>
      <c r="B9" s="111">
        <v>0.63496666666666668</v>
      </c>
      <c r="C9" s="111">
        <v>0.70695666666666657</v>
      </c>
      <c r="D9" s="111">
        <v>0.32746700000000001</v>
      </c>
      <c r="E9" s="111">
        <v>0.43391066666666667</v>
      </c>
      <c r="F9" s="111">
        <v>0.19164133333333333</v>
      </c>
      <c r="G9" s="111">
        <v>6.9203333333333339E-2</v>
      </c>
      <c r="H9" s="111">
        <v>0.36680333333333331</v>
      </c>
      <c r="I9" s="111">
        <v>0.21988333333333332</v>
      </c>
      <c r="J9" s="111">
        <v>0.12172999999999999</v>
      </c>
      <c r="K9" s="111">
        <v>-0.41508333333333336</v>
      </c>
      <c r="L9" s="111">
        <v>-65.370885610793223</v>
      </c>
    </row>
    <row r="10" spans="1:12" x14ac:dyDescent="0.4">
      <c r="A10" s="44" t="s">
        <v>6</v>
      </c>
      <c r="B10" s="111">
        <v>6.5224333333333346</v>
      </c>
      <c r="C10" s="111">
        <v>6.4430633333333329</v>
      </c>
      <c r="D10" s="111">
        <v>4.4742840000000008</v>
      </c>
      <c r="E10" s="111">
        <v>4.1697373333333339</v>
      </c>
      <c r="F10" s="111">
        <v>3.3779033333333333</v>
      </c>
      <c r="G10" s="111">
        <v>2.5791266666666663</v>
      </c>
      <c r="H10" s="111">
        <v>4.2524533333333334</v>
      </c>
      <c r="I10" s="111">
        <v>8.9732333333333312</v>
      </c>
      <c r="J10" s="111">
        <v>10.069120000000002</v>
      </c>
      <c r="K10" s="111">
        <v>2.4507999999999965</v>
      </c>
      <c r="L10" s="111">
        <v>37.574933690391561</v>
      </c>
    </row>
    <row r="11" spans="1:12" x14ac:dyDescent="0.4">
      <c r="A11" s="112" t="s">
        <v>100</v>
      </c>
      <c r="B11" s="113">
        <v>60.375713379835126</v>
      </c>
      <c r="C11" s="113">
        <v>54.943393331791448</v>
      </c>
      <c r="D11" s="113">
        <v>51.554783025846028</v>
      </c>
      <c r="E11" s="113">
        <v>42.693674224714208</v>
      </c>
      <c r="F11" s="113">
        <v>39.759634849180699</v>
      </c>
      <c r="G11" s="113">
        <v>49.037056714039053</v>
      </c>
      <c r="H11" s="113">
        <v>44.76677003847491</v>
      </c>
      <c r="I11" s="113">
        <v>39.61866028434828</v>
      </c>
      <c r="J11" s="113">
        <v>34.529358957475274</v>
      </c>
      <c r="K11" s="113">
        <v>-20.757053095486846</v>
      </c>
      <c r="L11" s="114">
        <v>-34.379805941008541</v>
      </c>
    </row>
    <row r="12" spans="1:12" x14ac:dyDescent="0.4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x14ac:dyDescent="0.4">
      <c r="A13" s="101" t="s">
        <v>102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2" x14ac:dyDescent="0.4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12" x14ac:dyDescent="0.4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12" x14ac:dyDescent="0.4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2:12" x14ac:dyDescent="0.4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</sheetData>
  <mergeCells count="2">
    <mergeCell ref="K5:L5"/>
    <mergeCell ref="B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/>
  </sheetViews>
  <sheetFormatPr defaultRowHeight="18" x14ac:dyDescent="0.4"/>
  <cols>
    <col min="1" max="1" width="7.109375" style="44" customWidth="1"/>
    <col min="2" max="2" width="9.44140625" style="44" bestFit="1" customWidth="1"/>
    <col min="3" max="4" width="12.5546875" style="44" customWidth="1"/>
    <col min="5" max="5" width="9.44140625" style="44" bestFit="1" customWidth="1"/>
    <col min="6" max="6" width="12.44140625" style="44" customWidth="1"/>
    <col min="7" max="7" width="12.6640625" style="44" customWidth="1"/>
    <col min="9" max="9" width="10.33203125" customWidth="1"/>
    <col min="10" max="10" width="9.109375" bestFit="1" customWidth="1"/>
  </cols>
  <sheetData>
    <row r="1" spans="1:11" x14ac:dyDescent="0.4">
      <c r="A1" s="44" t="s">
        <v>195</v>
      </c>
    </row>
    <row r="2" spans="1:11" x14ac:dyDescent="0.4">
      <c r="A2" s="214" t="s">
        <v>0</v>
      </c>
      <c r="B2" s="213" t="s">
        <v>4</v>
      </c>
      <c r="C2" s="213"/>
      <c r="D2" s="213"/>
      <c r="E2" s="213" t="s">
        <v>3</v>
      </c>
      <c r="F2" s="213"/>
      <c r="G2" s="213"/>
    </row>
    <row r="3" spans="1:11" ht="30" customHeight="1" x14ac:dyDescent="0.3">
      <c r="A3" s="215"/>
      <c r="B3" s="214" t="s">
        <v>58</v>
      </c>
      <c r="C3" s="214" t="s">
        <v>9</v>
      </c>
      <c r="D3" s="214" t="s">
        <v>10</v>
      </c>
      <c r="E3" s="214" t="s">
        <v>58</v>
      </c>
      <c r="F3" s="214" t="s">
        <v>9</v>
      </c>
      <c r="G3" s="214" t="s">
        <v>10</v>
      </c>
    </row>
    <row r="4" spans="1:11" ht="14.4" x14ac:dyDescent="0.3">
      <c r="A4" s="216"/>
      <c r="B4" s="216"/>
      <c r="C4" s="216"/>
      <c r="D4" s="216"/>
      <c r="E4" s="216"/>
      <c r="F4" s="216"/>
      <c r="G4" s="216"/>
    </row>
    <row r="5" spans="1:11" x14ac:dyDescent="0.4">
      <c r="A5" s="133">
        <v>2015</v>
      </c>
      <c r="B5" s="141">
        <v>98</v>
      </c>
      <c r="C5" s="138">
        <v>172.5</v>
      </c>
      <c r="D5" s="138">
        <v>98.2</v>
      </c>
      <c r="E5" s="141">
        <v>15</v>
      </c>
      <c r="F5" s="138">
        <v>27.1</v>
      </c>
      <c r="G5" s="138">
        <v>16.600000000000001</v>
      </c>
      <c r="J5" s="39"/>
      <c r="K5" s="39"/>
    </row>
    <row r="6" spans="1:11" x14ac:dyDescent="0.4">
      <c r="A6" s="133">
        <v>2016</v>
      </c>
      <c r="B6" s="141">
        <v>109</v>
      </c>
      <c r="C6" s="138">
        <v>508.1</v>
      </c>
      <c r="D6" s="138">
        <v>320.7</v>
      </c>
      <c r="E6" s="141">
        <v>19</v>
      </c>
      <c r="F6" s="138">
        <v>56</v>
      </c>
      <c r="G6" s="138">
        <v>34</v>
      </c>
      <c r="J6" s="39"/>
      <c r="K6" s="39"/>
    </row>
    <row r="7" spans="1:11" x14ac:dyDescent="0.4">
      <c r="A7" s="133">
        <v>2017</v>
      </c>
      <c r="B7" s="141">
        <v>80</v>
      </c>
      <c r="C7" s="138">
        <v>480.3</v>
      </c>
      <c r="D7" s="138">
        <v>286.3</v>
      </c>
      <c r="E7" s="141">
        <v>303</v>
      </c>
      <c r="F7" s="138">
        <v>462.5</v>
      </c>
      <c r="G7" s="138">
        <v>277.5</v>
      </c>
      <c r="J7" s="39"/>
      <c r="K7" s="39"/>
    </row>
    <row r="8" spans="1:11" x14ac:dyDescent="0.4">
      <c r="A8" s="133">
        <v>2018</v>
      </c>
      <c r="B8" s="141">
        <v>74</v>
      </c>
      <c r="C8" s="138">
        <v>550.79999999999995</v>
      </c>
      <c r="D8" s="138">
        <v>347.1</v>
      </c>
      <c r="E8" s="141">
        <v>243</v>
      </c>
      <c r="F8" s="138">
        <v>390.2</v>
      </c>
      <c r="G8" s="138">
        <v>237.2</v>
      </c>
      <c r="J8" s="39"/>
      <c r="K8" s="39"/>
    </row>
    <row r="9" spans="1:11" x14ac:dyDescent="0.4">
      <c r="A9" s="133">
        <v>2019</v>
      </c>
      <c r="B9" s="141">
        <v>50</v>
      </c>
      <c r="C9" s="138">
        <v>515</v>
      </c>
      <c r="D9" s="138">
        <v>257.39999999999998</v>
      </c>
      <c r="E9" s="141">
        <v>136</v>
      </c>
      <c r="F9" s="138">
        <v>197.5</v>
      </c>
      <c r="G9" s="138">
        <v>120.8</v>
      </c>
      <c r="J9" s="39"/>
      <c r="K9" s="39"/>
    </row>
    <row r="10" spans="1:11" x14ac:dyDescent="0.4">
      <c r="A10" s="133">
        <v>2020</v>
      </c>
      <c r="B10" s="141">
        <v>101</v>
      </c>
      <c r="C10" s="138">
        <v>528.6</v>
      </c>
      <c r="D10" s="138">
        <v>240.8</v>
      </c>
      <c r="E10" s="141">
        <v>375</v>
      </c>
      <c r="F10" s="138">
        <v>497.1</v>
      </c>
      <c r="G10" s="138">
        <v>292.2</v>
      </c>
      <c r="J10" s="39"/>
      <c r="K10" s="39"/>
    </row>
    <row r="11" spans="1:11" x14ac:dyDescent="0.4">
      <c r="A11" s="133">
        <v>2021</v>
      </c>
      <c r="B11" s="141">
        <v>133</v>
      </c>
      <c r="C11" s="138">
        <v>852</v>
      </c>
      <c r="D11" s="138">
        <v>371.2</v>
      </c>
      <c r="E11" s="141">
        <v>85</v>
      </c>
      <c r="F11" s="138">
        <v>169.8</v>
      </c>
      <c r="G11" s="138">
        <v>91.3</v>
      </c>
      <c r="J11" s="39"/>
      <c r="K11" s="39"/>
    </row>
    <row r="12" spans="1:11" x14ac:dyDescent="0.4">
      <c r="A12" s="133">
        <v>2022</v>
      </c>
      <c r="B12" s="141">
        <v>94</v>
      </c>
      <c r="C12" s="138">
        <v>397.8</v>
      </c>
      <c r="D12" s="138">
        <v>149.1</v>
      </c>
      <c r="E12" s="141">
        <v>98</v>
      </c>
      <c r="F12" s="138">
        <v>277.10000000000002</v>
      </c>
      <c r="G12" s="138">
        <v>116.5</v>
      </c>
      <c r="J12" s="39"/>
      <c r="K12" s="39"/>
    </row>
    <row r="13" spans="1:11" x14ac:dyDescent="0.4">
      <c r="A13" s="133">
        <v>2023</v>
      </c>
      <c r="B13" s="142">
        <v>441</v>
      </c>
      <c r="C13" s="137">
        <v>2142.3000000000002</v>
      </c>
      <c r="D13" s="137">
        <v>849</v>
      </c>
      <c r="E13" s="142">
        <v>280</v>
      </c>
      <c r="F13" s="139">
        <v>672.8</v>
      </c>
      <c r="G13" s="139">
        <v>347</v>
      </c>
      <c r="J13" s="39"/>
      <c r="K13" s="39"/>
    </row>
    <row r="14" spans="1:11" x14ac:dyDescent="0.4">
      <c r="A14" s="133">
        <v>2024</v>
      </c>
      <c r="B14" s="142">
        <v>292</v>
      </c>
      <c r="C14" s="138">
        <v>1222.3</v>
      </c>
      <c r="D14" s="138">
        <v>461.3</v>
      </c>
      <c r="E14" s="142">
        <v>342</v>
      </c>
      <c r="F14" s="139">
        <v>673.5</v>
      </c>
      <c r="G14" s="139">
        <v>351.3</v>
      </c>
      <c r="J14" s="39"/>
      <c r="K14" s="39"/>
    </row>
    <row r="15" spans="1:11" x14ac:dyDescent="0.4">
      <c r="A15" s="135" t="s">
        <v>5</v>
      </c>
      <c r="B15" s="143">
        <v>1472</v>
      </c>
      <c r="C15" s="140">
        <v>7369.7</v>
      </c>
      <c r="D15" s="140">
        <v>3381.1000000000004</v>
      </c>
      <c r="E15" s="143">
        <v>1896</v>
      </c>
      <c r="F15" s="140">
        <v>3423.6000000000004</v>
      </c>
      <c r="G15" s="140">
        <v>1884.3999999999999</v>
      </c>
      <c r="J15" s="39"/>
      <c r="K15" s="39"/>
    </row>
    <row r="16" spans="1:11" x14ac:dyDescent="0.4">
      <c r="A16" s="136" t="s">
        <v>102</v>
      </c>
    </row>
  </sheetData>
  <mergeCells count="9">
    <mergeCell ref="B2:D2"/>
    <mergeCell ref="E2:G2"/>
    <mergeCell ref="A2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topLeftCell="G1" workbookViewId="0">
      <selection activeCell="J2" sqref="J2"/>
    </sheetView>
  </sheetViews>
  <sheetFormatPr defaultRowHeight="14.4" x14ac:dyDescent="0.3"/>
  <cols>
    <col min="1" max="1" width="7.109375" customWidth="1"/>
    <col min="2" max="2" width="9.44140625" bestFit="1" customWidth="1"/>
    <col min="3" max="4" width="12.5546875" customWidth="1"/>
    <col min="5" max="5" width="9.44140625" bestFit="1" customWidth="1"/>
    <col min="6" max="6" width="12.44140625" customWidth="1"/>
  </cols>
  <sheetData>
    <row r="1" spans="1:10" x14ac:dyDescent="0.3">
      <c r="A1" s="38"/>
    </row>
    <row r="2" spans="1:10" ht="18" x14ac:dyDescent="0.4">
      <c r="J2" s="44" t="s">
        <v>200</v>
      </c>
    </row>
    <row r="4" spans="1:10" x14ac:dyDescent="0.3">
      <c r="B4" s="217"/>
      <c r="C4" s="217"/>
      <c r="D4" s="217"/>
    </row>
    <row r="5" spans="1:10" x14ac:dyDescent="0.3">
      <c r="B5" s="6"/>
      <c r="C5" s="2"/>
      <c r="D5" s="2"/>
    </row>
    <row r="6" spans="1:10" x14ac:dyDescent="0.3">
      <c r="B6" s="6" t="s">
        <v>137</v>
      </c>
      <c r="C6" s="2" t="s">
        <v>138</v>
      </c>
      <c r="D6" s="2" t="s">
        <v>138</v>
      </c>
    </row>
    <row r="7" spans="1:10" x14ac:dyDescent="0.3">
      <c r="B7" s="6" t="s">
        <v>136</v>
      </c>
      <c r="C7" s="2" t="s">
        <v>1</v>
      </c>
      <c r="D7" s="2" t="s">
        <v>2</v>
      </c>
    </row>
    <row r="8" spans="1:10" x14ac:dyDescent="0.3">
      <c r="A8">
        <v>2015</v>
      </c>
      <c r="B8" s="39">
        <v>13.274336283185843</v>
      </c>
      <c r="C8" s="28">
        <v>13.577154308617237</v>
      </c>
      <c r="D8" s="28">
        <v>14.459930313588851</v>
      </c>
    </row>
    <row r="9" spans="1:10" x14ac:dyDescent="0.3">
      <c r="A9">
        <v>2016</v>
      </c>
      <c r="B9" s="39">
        <v>14.84375</v>
      </c>
      <c r="C9" s="28">
        <v>9.92731785144478</v>
      </c>
      <c r="D9" s="28">
        <v>9.5855652664223285</v>
      </c>
    </row>
    <row r="10" spans="1:10" x14ac:dyDescent="0.3">
      <c r="A10">
        <v>2017</v>
      </c>
      <c r="B10" s="39">
        <v>79.112271540469976</v>
      </c>
      <c r="C10" s="28">
        <v>49.056003394145101</v>
      </c>
      <c r="D10" s="28">
        <v>49.219581411848182</v>
      </c>
    </row>
    <row r="11" spans="1:10" x14ac:dyDescent="0.3">
      <c r="A11">
        <v>2018</v>
      </c>
      <c r="B11" s="39">
        <v>76.656151419558356</v>
      </c>
      <c r="C11" s="28">
        <v>41.46652497343252</v>
      </c>
      <c r="D11" s="28">
        <v>40.595584460037657</v>
      </c>
    </row>
    <row r="12" spans="1:10" x14ac:dyDescent="0.3">
      <c r="A12">
        <v>2019</v>
      </c>
      <c r="B12" s="39">
        <v>73.118279569892479</v>
      </c>
      <c r="C12" s="28">
        <v>27.719298245614034</v>
      </c>
      <c r="D12" s="28">
        <v>31.940772078265468</v>
      </c>
    </row>
    <row r="13" spans="1:10" x14ac:dyDescent="0.3">
      <c r="A13">
        <v>2020</v>
      </c>
      <c r="B13" s="39">
        <v>78.78151260504201</v>
      </c>
      <c r="C13" s="28">
        <v>48.46446329336063</v>
      </c>
      <c r="D13" s="28">
        <v>54.821763602251409</v>
      </c>
    </row>
    <row r="14" spans="1:10" x14ac:dyDescent="0.3">
      <c r="A14">
        <v>2021</v>
      </c>
      <c r="B14" s="39">
        <v>38.990825688073393</v>
      </c>
      <c r="C14" s="28">
        <v>16.617733411626542</v>
      </c>
      <c r="D14" s="28">
        <v>19.74054054054054</v>
      </c>
    </row>
    <row r="15" spans="1:10" x14ac:dyDescent="0.3">
      <c r="A15">
        <v>2022</v>
      </c>
      <c r="B15" s="39">
        <v>51.041666666666664</v>
      </c>
      <c r="C15" s="28">
        <v>41.057934508816118</v>
      </c>
      <c r="D15" s="28">
        <v>43.86295180722891</v>
      </c>
    </row>
    <row r="16" spans="1:10" x14ac:dyDescent="0.3">
      <c r="A16">
        <v>2023</v>
      </c>
      <c r="B16" s="39">
        <v>38.834951456310677</v>
      </c>
      <c r="C16" s="28">
        <v>23.899683847820675</v>
      </c>
      <c r="D16" s="28">
        <v>29.013377926421402</v>
      </c>
    </row>
    <row r="17" spans="1:10" x14ac:dyDescent="0.3">
      <c r="A17">
        <v>2024</v>
      </c>
      <c r="B17" s="39">
        <v>53.943217665615137</v>
      </c>
      <c r="C17" s="28">
        <v>35.525899356472202</v>
      </c>
      <c r="D17" s="28">
        <v>43.231602264336701</v>
      </c>
    </row>
    <row r="18" spans="1:10" x14ac:dyDescent="0.3">
      <c r="A18" t="s">
        <v>5</v>
      </c>
      <c r="B18" s="29">
        <v>56.294536817102134</v>
      </c>
      <c r="C18" s="40">
        <v>31.719677948356857</v>
      </c>
      <c r="D18" s="40">
        <v>35.787674484854236</v>
      </c>
    </row>
    <row r="32" spans="1:10" ht="18" x14ac:dyDescent="0.4">
      <c r="J32" s="46" t="s">
        <v>102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workbookViewId="0"/>
  </sheetViews>
  <sheetFormatPr defaultRowHeight="18" x14ac:dyDescent="0.4"/>
  <cols>
    <col min="1" max="1" width="9.109375" style="44"/>
    <col min="2" max="2" width="12" style="44" customWidth="1"/>
    <col min="3" max="3" width="13" style="44" customWidth="1"/>
    <col min="4" max="4" width="12.88671875" style="44" customWidth="1"/>
    <col min="5" max="5" width="9.109375" style="44"/>
    <col min="6" max="6" width="12.5546875" style="44" customWidth="1"/>
    <col min="7" max="7" width="13" style="44" customWidth="1"/>
    <col min="9" max="9" width="9.6640625" bestFit="1" customWidth="1"/>
  </cols>
  <sheetData>
    <row r="1" spans="1:7" x14ac:dyDescent="0.4">
      <c r="A1" s="144" t="s">
        <v>196</v>
      </c>
    </row>
    <row r="2" spans="1:7" x14ac:dyDescent="0.3">
      <c r="A2" s="145"/>
      <c r="B2" s="211" t="s">
        <v>3</v>
      </c>
      <c r="C2" s="211"/>
      <c r="D2" s="211"/>
      <c r="E2" s="211" t="s">
        <v>4</v>
      </c>
      <c r="F2" s="211"/>
      <c r="G2" s="211"/>
    </row>
    <row r="3" spans="1:7" ht="36" x14ac:dyDescent="0.3">
      <c r="A3" s="68"/>
      <c r="B3" s="110" t="s">
        <v>58</v>
      </c>
      <c r="C3" s="110" t="s">
        <v>9</v>
      </c>
      <c r="D3" s="110" t="s">
        <v>10</v>
      </c>
      <c r="E3" s="110" t="s">
        <v>58</v>
      </c>
      <c r="F3" s="110" t="s">
        <v>9</v>
      </c>
      <c r="G3" s="110" t="s">
        <v>10</v>
      </c>
    </row>
    <row r="4" spans="1:7" x14ac:dyDescent="0.3">
      <c r="A4" s="144">
        <v>2016</v>
      </c>
      <c r="B4" s="146" t="s">
        <v>59</v>
      </c>
      <c r="C4" s="146" t="s">
        <v>59</v>
      </c>
      <c r="D4" s="146" t="s">
        <v>59</v>
      </c>
      <c r="E4" s="63">
        <v>6</v>
      </c>
      <c r="F4" s="137">
        <v>29.553000000000001</v>
      </c>
      <c r="G4" s="137">
        <v>20.687100000000001</v>
      </c>
    </row>
    <row r="5" spans="1:7" x14ac:dyDescent="0.3">
      <c r="A5" s="144">
        <v>2017</v>
      </c>
      <c r="B5" s="146" t="s">
        <v>59</v>
      </c>
      <c r="C5" s="146" t="s">
        <v>59</v>
      </c>
      <c r="D5" s="146" t="s">
        <v>59</v>
      </c>
      <c r="E5" s="63">
        <v>7</v>
      </c>
      <c r="F5" s="137">
        <v>160.44470945999998</v>
      </c>
      <c r="G5" s="137">
        <v>50.658210450000006</v>
      </c>
    </row>
    <row r="6" spans="1:7" x14ac:dyDescent="0.3">
      <c r="A6" s="144">
        <v>2018</v>
      </c>
      <c r="B6" s="146" t="s">
        <v>59</v>
      </c>
      <c r="C6" s="146" t="s">
        <v>59</v>
      </c>
      <c r="D6" s="146" t="s">
        <v>59</v>
      </c>
      <c r="E6" s="63">
        <v>7</v>
      </c>
      <c r="F6" s="137">
        <v>158.72015958</v>
      </c>
      <c r="G6" s="137">
        <v>47.126417519999997</v>
      </c>
    </row>
    <row r="7" spans="1:7" x14ac:dyDescent="0.3">
      <c r="A7" s="144">
        <v>2019</v>
      </c>
      <c r="B7" s="63">
        <v>5</v>
      </c>
      <c r="C7" s="137">
        <v>5.05754825</v>
      </c>
      <c r="D7" s="137">
        <v>2.0842641299999998</v>
      </c>
      <c r="E7" s="63">
        <v>16</v>
      </c>
      <c r="F7" s="137">
        <v>293.57358445</v>
      </c>
      <c r="G7" s="137">
        <v>82.913322229999991</v>
      </c>
    </row>
    <row r="8" spans="1:7" x14ac:dyDescent="0.3">
      <c r="A8" s="144">
        <v>2020</v>
      </c>
      <c r="B8" s="63">
        <v>8</v>
      </c>
      <c r="C8" s="137">
        <v>71.172226870000003</v>
      </c>
      <c r="D8" s="137">
        <v>19.443503809999999</v>
      </c>
      <c r="E8" s="63">
        <v>38</v>
      </c>
      <c r="F8" s="137">
        <v>346.18915614000002</v>
      </c>
      <c r="G8" s="137">
        <v>101.75823695999998</v>
      </c>
    </row>
    <row r="9" spans="1:7" x14ac:dyDescent="0.3">
      <c r="A9" s="144">
        <v>2021</v>
      </c>
      <c r="B9" s="63">
        <v>19</v>
      </c>
      <c r="C9" s="137">
        <v>76.650788040000009</v>
      </c>
      <c r="D9" s="137">
        <v>30.268617859999999</v>
      </c>
      <c r="E9" s="63">
        <v>94</v>
      </c>
      <c r="F9" s="137">
        <v>605.1210069</v>
      </c>
      <c r="G9" s="137">
        <v>183.08985617000002</v>
      </c>
    </row>
    <row r="10" spans="1:7" x14ac:dyDescent="0.3">
      <c r="A10" s="144">
        <v>2022</v>
      </c>
      <c r="B10" s="63">
        <v>95</v>
      </c>
      <c r="C10" s="137">
        <v>271.80573477999997</v>
      </c>
      <c r="D10" s="137">
        <v>113.39803150000002</v>
      </c>
      <c r="E10" s="63">
        <v>89</v>
      </c>
      <c r="F10" s="137">
        <v>370.44094803000002</v>
      </c>
      <c r="G10" s="137">
        <v>128.00646677</v>
      </c>
    </row>
    <row r="11" spans="1:7" x14ac:dyDescent="0.3">
      <c r="A11" s="144">
        <v>2023</v>
      </c>
      <c r="B11" s="63">
        <v>276</v>
      </c>
      <c r="C11" s="137">
        <v>630.24239844999988</v>
      </c>
      <c r="D11" s="137">
        <v>313.48394755000032</v>
      </c>
      <c r="E11" s="63">
        <v>440</v>
      </c>
      <c r="F11" s="137">
        <v>2139.5570204700007</v>
      </c>
      <c r="G11" s="137">
        <v>848.44441274999974</v>
      </c>
    </row>
    <row r="12" spans="1:7" x14ac:dyDescent="0.3">
      <c r="A12" s="144">
        <v>2024</v>
      </c>
      <c r="B12" s="63">
        <v>278</v>
      </c>
      <c r="C12" s="137">
        <v>569.21073004999994</v>
      </c>
      <c r="D12" s="137">
        <v>277.39530692000034</v>
      </c>
      <c r="E12" s="63">
        <v>283</v>
      </c>
      <c r="F12" s="137">
        <v>1186.1723705200002</v>
      </c>
      <c r="G12" s="137">
        <v>434.21978296000026</v>
      </c>
    </row>
    <row r="13" spans="1:7" x14ac:dyDescent="0.3">
      <c r="A13" s="147" t="s">
        <v>5</v>
      </c>
      <c r="B13" s="148">
        <v>681</v>
      </c>
      <c r="C13" s="140">
        <v>1624.1394264399999</v>
      </c>
      <c r="D13" s="140">
        <v>756.07367177000071</v>
      </c>
      <c r="E13" s="148">
        <v>980</v>
      </c>
      <c r="F13" s="140">
        <v>5289.7719555500007</v>
      </c>
      <c r="G13" s="140">
        <v>1896.9038058100002</v>
      </c>
    </row>
    <row r="14" spans="1:7" x14ac:dyDescent="0.4">
      <c r="A14" s="149" t="s">
        <v>115</v>
      </c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36"/>
  <sheetViews>
    <sheetView topLeftCell="G1" workbookViewId="0">
      <selection activeCell="H2" sqref="H2"/>
    </sheetView>
  </sheetViews>
  <sheetFormatPr defaultRowHeight="14.4" x14ac:dyDescent="0.3"/>
  <cols>
    <col min="1" max="1" width="11.44140625" customWidth="1"/>
    <col min="2" max="2" width="12" customWidth="1"/>
    <col min="3" max="3" width="13" customWidth="1"/>
    <col min="4" max="4" width="12.88671875" customWidth="1"/>
    <col min="5" max="5" width="2.33203125" customWidth="1"/>
    <col min="7" max="7" width="12.5546875" customWidth="1"/>
  </cols>
  <sheetData>
    <row r="2" spans="1:8" ht="18" x14ac:dyDescent="0.3">
      <c r="H2" s="144" t="s">
        <v>201</v>
      </c>
    </row>
    <row r="3" spans="1:8" x14ac:dyDescent="0.3">
      <c r="A3" s="38"/>
    </row>
    <row r="5" spans="1:8" x14ac:dyDescent="0.3">
      <c r="A5" s="12"/>
    </row>
    <row r="6" spans="1:8" x14ac:dyDescent="0.3">
      <c r="A6" s="20"/>
      <c r="B6" s="212"/>
      <c r="C6" s="212"/>
    </row>
    <row r="7" spans="1:8" x14ac:dyDescent="0.3">
      <c r="A7" s="18"/>
      <c r="B7" s="19" t="s">
        <v>1</v>
      </c>
      <c r="C7" s="19" t="s">
        <v>2</v>
      </c>
      <c r="D7" s="15"/>
      <c r="E7" s="15"/>
      <c r="F7" s="15"/>
      <c r="G7" s="15"/>
    </row>
    <row r="8" spans="1:8" x14ac:dyDescent="0.3">
      <c r="A8" s="12">
        <v>2019</v>
      </c>
      <c r="B8" s="11">
        <v>1.6935770240274082</v>
      </c>
      <c r="C8" s="11">
        <v>2.4521450775934714</v>
      </c>
    </row>
    <row r="9" spans="1:8" x14ac:dyDescent="0.3">
      <c r="A9" s="12">
        <v>2020</v>
      </c>
      <c r="B9" s="11">
        <v>17.052901817774238</v>
      </c>
      <c r="C9" s="11">
        <v>16.042264481082999</v>
      </c>
    </row>
    <row r="10" spans="1:8" x14ac:dyDescent="0.3">
      <c r="A10" s="12">
        <v>2021</v>
      </c>
      <c r="B10" s="11">
        <v>11.242880478319837</v>
      </c>
      <c r="C10" s="11">
        <v>14.186742756579696</v>
      </c>
    </row>
    <row r="11" spans="1:8" x14ac:dyDescent="0.3">
      <c r="A11" s="12">
        <v>2022</v>
      </c>
      <c r="B11" s="11">
        <v>42.321080366001681</v>
      </c>
      <c r="C11" s="11">
        <v>46.974282713311105</v>
      </c>
    </row>
    <row r="12" spans="1:8" x14ac:dyDescent="0.3">
      <c r="A12" s="12">
        <v>2023</v>
      </c>
      <c r="B12" s="11">
        <v>22.754080824226033</v>
      </c>
      <c r="C12" s="11">
        <v>26.979627854944638</v>
      </c>
    </row>
    <row r="13" spans="1:8" x14ac:dyDescent="0.3">
      <c r="A13" s="12">
        <v>2024</v>
      </c>
      <c r="B13" s="11">
        <v>32.426581403522022</v>
      </c>
      <c r="C13" s="11">
        <v>38.981088353083884</v>
      </c>
    </row>
    <row r="14" spans="1:8" x14ac:dyDescent="0.3">
      <c r="A14" s="12" t="s">
        <v>155</v>
      </c>
      <c r="B14" s="121">
        <v>23.490891576520774</v>
      </c>
      <c r="C14" s="9">
        <v>28.499061079842932</v>
      </c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6" spans="8:8" ht="18" x14ac:dyDescent="0.3">
      <c r="H36" s="144" t="s">
        <v>60</v>
      </c>
    </row>
  </sheetData>
  <mergeCells count="1">
    <mergeCell ref="B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"/>
  <sheetViews>
    <sheetView workbookViewId="0"/>
  </sheetViews>
  <sheetFormatPr defaultRowHeight="18" x14ac:dyDescent="0.4"/>
  <cols>
    <col min="1" max="1" width="28.109375" style="44" bestFit="1" customWidth="1"/>
    <col min="2" max="2" width="13.5546875" style="44" bestFit="1" customWidth="1"/>
    <col min="3" max="3" width="12.33203125" style="44" bestFit="1" customWidth="1"/>
    <col min="4" max="4" width="12.44140625" style="44" bestFit="1" customWidth="1"/>
    <col min="5" max="5" width="11.6640625" style="44" bestFit="1" customWidth="1"/>
    <col min="6" max="6" width="12.33203125" style="44" bestFit="1" customWidth="1"/>
    <col min="7" max="7" width="12.44140625" style="44" bestFit="1" customWidth="1"/>
  </cols>
  <sheetData>
    <row r="1" spans="1:7" x14ac:dyDescent="0.4">
      <c r="A1" s="44" t="s">
        <v>244</v>
      </c>
      <c r="B1" s="63"/>
      <c r="C1" s="63"/>
      <c r="D1" s="63"/>
      <c r="E1" s="63"/>
      <c r="F1" s="63"/>
      <c r="G1" s="63"/>
    </row>
    <row r="2" spans="1:7" x14ac:dyDescent="0.3">
      <c r="A2" s="218" t="s">
        <v>150</v>
      </c>
      <c r="B2" s="211" t="s">
        <v>3</v>
      </c>
      <c r="C2" s="211"/>
      <c r="D2" s="211"/>
      <c r="E2" s="211" t="s">
        <v>4</v>
      </c>
      <c r="F2" s="211"/>
      <c r="G2" s="211"/>
    </row>
    <row r="3" spans="1:7" ht="54" x14ac:dyDescent="0.3">
      <c r="A3" s="219"/>
      <c r="B3" s="110" t="s">
        <v>58</v>
      </c>
      <c r="C3" s="110" t="s">
        <v>9</v>
      </c>
      <c r="D3" s="110" t="s">
        <v>10</v>
      </c>
      <c r="E3" s="110" t="s">
        <v>58</v>
      </c>
      <c r="F3" s="110" t="s">
        <v>9</v>
      </c>
      <c r="G3" s="110" t="s">
        <v>10</v>
      </c>
    </row>
    <row r="4" spans="1:7" x14ac:dyDescent="0.4">
      <c r="A4" s="44" t="s">
        <v>151</v>
      </c>
      <c r="B4" s="63">
        <v>10</v>
      </c>
      <c r="C4" s="137">
        <v>12.55455918</v>
      </c>
      <c r="D4" s="137">
        <v>6.3474529100000003</v>
      </c>
      <c r="E4" s="63">
        <v>7</v>
      </c>
      <c r="F4" s="137">
        <v>33.670785810000005</v>
      </c>
      <c r="G4" s="137">
        <v>12.410312780000002</v>
      </c>
    </row>
    <row r="5" spans="1:7" x14ac:dyDescent="0.4">
      <c r="A5" s="44" t="s">
        <v>47</v>
      </c>
      <c r="B5" s="63">
        <v>12</v>
      </c>
      <c r="C5" s="137">
        <v>16.283321260000001</v>
      </c>
      <c r="D5" s="137">
        <v>8.5626224000000004</v>
      </c>
      <c r="E5" s="63">
        <v>11</v>
      </c>
      <c r="F5" s="137">
        <v>39.130198349999993</v>
      </c>
      <c r="G5" s="137">
        <v>16.500771319999998</v>
      </c>
    </row>
    <row r="6" spans="1:7" x14ac:dyDescent="0.4">
      <c r="A6" s="44" t="s">
        <v>152</v>
      </c>
      <c r="B6" s="63">
        <v>4</v>
      </c>
      <c r="C6" s="137">
        <v>6.8084816300000002</v>
      </c>
      <c r="D6" s="137">
        <v>3.3449228699999995</v>
      </c>
      <c r="E6" s="63">
        <v>12</v>
      </c>
      <c r="F6" s="137">
        <v>36.08124128</v>
      </c>
      <c r="G6" s="137">
        <v>15.127524629999998</v>
      </c>
    </row>
    <row r="7" spans="1:7" x14ac:dyDescent="0.4">
      <c r="A7" s="44" t="s">
        <v>153</v>
      </c>
      <c r="B7" s="63">
        <v>294</v>
      </c>
      <c r="C7" s="137">
        <v>856.77790053000001</v>
      </c>
      <c r="D7" s="137">
        <v>374.05634784000046</v>
      </c>
      <c r="E7" s="63">
        <v>643</v>
      </c>
      <c r="F7" s="137">
        <v>4049.2454084600004</v>
      </c>
      <c r="G7" s="137">
        <v>1414.8836323499966</v>
      </c>
    </row>
    <row r="8" spans="1:7" x14ac:dyDescent="0.4">
      <c r="A8" s="44" t="s">
        <v>76</v>
      </c>
      <c r="B8" s="63">
        <v>361</v>
      </c>
      <c r="C8" s="137">
        <v>731.7151638399996</v>
      </c>
      <c r="D8" s="137">
        <v>363.7623257500004</v>
      </c>
      <c r="E8" s="63">
        <v>307</v>
      </c>
      <c r="F8" s="137">
        <v>1131.6443216500004</v>
      </c>
      <c r="G8" s="137">
        <v>437.98156473000046</v>
      </c>
    </row>
    <row r="9" spans="1:7" x14ac:dyDescent="0.4">
      <c r="A9" s="150" t="s">
        <v>5</v>
      </c>
      <c r="B9" s="148">
        <v>681</v>
      </c>
      <c r="C9" s="140">
        <v>1624.1394264399996</v>
      </c>
      <c r="D9" s="140">
        <v>756.07367177000094</v>
      </c>
      <c r="E9" s="148">
        <v>980</v>
      </c>
      <c r="F9" s="140">
        <v>5289.7719555500007</v>
      </c>
      <c r="G9" s="140">
        <v>1896.903805809997</v>
      </c>
    </row>
    <row r="10" spans="1:7" x14ac:dyDescent="0.3">
      <c r="A10" s="149" t="s">
        <v>154</v>
      </c>
      <c r="B10" s="63"/>
      <c r="C10" s="63"/>
      <c r="D10" s="63"/>
      <c r="E10" s="63"/>
      <c r="F10" s="63"/>
      <c r="G10" s="63"/>
    </row>
    <row r="11" spans="1:7" x14ac:dyDescent="0.4">
      <c r="B11" s="63"/>
      <c r="C11" s="63"/>
      <c r="D11" s="63"/>
      <c r="E11" s="63"/>
      <c r="F11" s="63"/>
      <c r="G11" s="63"/>
    </row>
    <row r="12" spans="1:7" x14ac:dyDescent="0.4">
      <c r="B12" s="63"/>
      <c r="C12" s="63"/>
      <c r="D12" s="63"/>
      <c r="E12" s="63"/>
      <c r="F12" s="63"/>
      <c r="G12" s="63"/>
    </row>
    <row r="13" spans="1:7" x14ac:dyDescent="0.4">
      <c r="B13" s="67"/>
      <c r="C13" s="67"/>
      <c r="D13" s="67"/>
      <c r="E13" s="67"/>
      <c r="F13" s="67"/>
      <c r="G13" s="67"/>
    </row>
    <row r="14" spans="1:7" x14ac:dyDescent="0.4">
      <c r="B14" s="67"/>
      <c r="C14" s="67"/>
      <c r="D14" s="67"/>
      <c r="E14" s="67"/>
      <c r="F14" s="67"/>
      <c r="G14" s="67"/>
    </row>
    <row r="15" spans="1:7" x14ac:dyDescent="0.4">
      <c r="B15" s="67"/>
      <c r="C15" s="67"/>
      <c r="D15" s="67"/>
      <c r="E15" s="67"/>
      <c r="F15" s="67"/>
      <c r="G15" s="67"/>
    </row>
    <row r="16" spans="1:7" x14ac:dyDescent="0.4">
      <c r="B16" s="67"/>
      <c r="C16" s="67"/>
      <c r="D16" s="67"/>
      <c r="E16" s="67"/>
      <c r="F16" s="67"/>
      <c r="G16" s="67"/>
    </row>
    <row r="17" spans="2:7" x14ac:dyDescent="0.4">
      <c r="B17" s="67"/>
      <c r="C17" s="67"/>
      <c r="D17" s="67"/>
      <c r="E17" s="67"/>
      <c r="F17" s="67"/>
      <c r="G17" s="67"/>
    </row>
    <row r="18" spans="2:7" x14ac:dyDescent="0.4">
      <c r="B18" s="67"/>
      <c r="C18" s="67"/>
      <c r="D18" s="67"/>
      <c r="E18" s="67"/>
      <c r="F18" s="67"/>
      <c r="G18" s="67"/>
    </row>
    <row r="19" spans="2:7" x14ac:dyDescent="0.4">
      <c r="B19" s="67"/>
      <c r="C19" s="67"/>
      <c r="D19" s="67"/>
      <c r="E19" s="67"/>
      <c r="F19" s="67"/>
      <c r="G19" s="67"/>
    </row>
    <row r="20" spans="2:7" x14ac:dyDescent="0.4">
      <c r="B20" s="67"/>
      <c r="C20" s="63"/>
      <c r="D20" s="63"/>
      <c r="E20" s="63"/>
      <c r="F20" s="63"/>
      <c r="G20" s="63"/>
    </row>
  </sheetData>
  <mergeCells count="3">
    <mergeCell ref="A2:A3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indice</vt:lpstr>
      <vt:lpstr>Fig. 1</vt:lpstr>
      <vt:lpstr>Tab. 1</vt:lpstr>
      <vt:lpstr>Tab. 2</vt:lpstr>
      <vt:lpstr>Tab. 3</vt:lpstr>
      <vt:lpstr>Fig. 2</vt:lpstr>
      <vt:lpstr>Tab. 4</vt:lpstr>
      <vt:lpstr>Fig. 3</vt:lpstr>
      <vt:lpstr>Tab 5</vt:lpstr>
      <vt:lpstr> Fig. 4 </vt:lpstr>
      <vt:lpstr> Fig. 5</vt:lpstr>
      <vt:lpstr>Tab. 6</vt:lpstr>
      <vt:lpstr>Fig. 6</vt:lpstr>
      <vt:lpstr>Tab. 7</vt:lpstr>
      <vt:lpstr>Tab. 8</vt:lpstr>
      <vt:lpstr>Tab. 9</vt:lpstr>
      <vt:lpstr>Fig. 7</vt:lpstr>
      <vt:lpstr>Tab. 10</vt:lpstr>
      <vt:lpstr>Fig. 8</vt:lpstr>
      <vt:lpstr>Tab_11</vt:lpstr>
      <vt:lpstr>Tab_12</vt:lpstr>
      <vt:lpstr>Tab_13</vt:lpstr>
      <vt:lpstr>Tab.14</vt:lpstr>
      <vt:lpstr>Tab. 15</vt:lpstr>
      <vt:lpstr>Fig 9 </vt:lpstr>
      <vt:lpstr>Tab 16</vt:lpstr>
      <vt:lpstr>Tab 17</vt:lpstr>
      <vt:lpstr>Tab 18</vt:lpstr>
      <vt:lpstr>Tab 19</vt:lpstr>
      <vt:lpstr>Tab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2025-11-10T08:30:31Z</dcterms:modified>
</cp:coreProperties>
</file>